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ti\erredierre_asp\appunti\JFET\"/>
    </mc:Choice>
  </mc:AlternateContent>
  <bookViews>
    <workbookView xWindow="0" yWindow="0" windowWidth="20490" windowHeight="7305"/>
  </bookViews>
  <sheets>
    <sheet name="Foglio1" sheetId="1" r:id="rId1"/>
    <sheet name="Foglio2" sheetId="2" r:id="rId2"/>
  </sheets>
  <definedNames>
    <definedName name="a">Foglio1!$D$8</definedName>
    <definedName name="b">Foglio1!$D$9</definedName>
    <definedName name="ci">Foglio1!$D$10</definedName>
    <definedName name="Idss">Foglio1!$D$6</definedName>
    <definedName name="Rs">Foglio1!$D$4</definedName>
    <definedName name="Vgs">Foglio1!$D$5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7" i="1" l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A174" i="1"/>
  <c r="AB174" i="1"/>
  <c r="AA175" i="1"/>
  <c r="AB175" i="1"/>
  <c r="AA176" i="1"/>
  <c r="AB176" i="1"/>
  <c r="AA177" i="1"/>
  <c r="AB177" i="1"/>
  <c r="AA178" i="1"/>
  <c r="AB178" i="1"/>
  <c r="AA179" i="1"/>
  <c r="AB179" i="1"/>
  <c r="AA180" i="1"/>
  <c r="AB180" i="1"/>
  <c r="AA181" i="1"/>
  <c r="AB181" i="1"/>
  <c r="AA182" i="1"/>
  <c r="AB182" i="1"/>
  <c r="AA183" i="1"/>
  <c r="AB183" i="1"/>
  <c r="AA184" i="1"/>
  <c r="AB184" i="1"/>
  <c r="AA185" i="1"/>
  <c r="AB185" i="1"/>
  <c r="AA186" i="1"/>
  <c r="AB186" i="1"/>
  <c r="AA187" i="1"/>
  <c r="AB187" i="1"/>
  <c r="AA188" i="1"/>
  <c r="AB188" i="1"/>
  <c r="AA189" i="1"/>
  <c r="AB189" i="1"/>
  <c r="AA190" i="1"/>
  <c r="AB190" i="1"/>
  <c r="AA191" i="1"/>
  <c r="AB191" i="1"/>
  <c r="AA192" i="1"/>
  <c r="AB192" i="1"/>
  <c r="AA193" i="1"/>
  <c r="AB193" i="1"/>
  <c r="AA194" i="1"/>
  <c r="AB194" i="1"/>
  <c r="AA195" i="1"/>
  <c r="AB195" i="1"/>
  <c r="AA196" i="1"/>
  <c r="AB196" i="1"/>
  <c r="AA197" i="1"/>
  <c r="AB197" i="1"/>
  <c r="AA198" i="1"/>
  <c r="AB198" i="1"/>
  <c r="AA199" i="1"/>
  <c r="AB199" i="1"/>
  <c r="AA200" i="1"/>
  <c r="AB200" i="1"/>
  <c r="AA201" i="1"/>
  <c r="AB201" i="1"/>
  <c r="AA202" i="1"/>
  <c r="AB202" i="1"/>
  <c r="AA203" i="1"/>
  <c r="AB203" i="1"/>
  <c r="AA204" i="1"/>
  <c r="AB204" i="1"/>
  <c r="AA205" i="1"/>
  <c r="AB205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AA213" i="1"/>
  <c r="AB213" i="1"/>
  <c r="AA214" i="1"/>
  <c r="AB214" i="1"/>
  <c r="AA215" i="1"/>
  <c r="AB215" i="1"/>
  <c r="AA216" i="1"/>
  <c r="AB216" i="1"/>
  <c r="AA217" i="1"/>
  <c r="AB217" i="1"/>
  <c r="AA218" i="1"/>
  <c r="AB218" i="1"/>
  <c r="AA219" i="1"/>
  <c r="AB219" i="1"/>
  <c r="AA220" i="1"/>
  <c r="AB220" i="1"/>
  <c r="AA221" i="1"/>
  <c r="AB221" i="1"/>
  <c r="AA222" i="1"/>
  <c r="AB222" i="1"/>
  <c r="AA223" i="1"/>
  <c r="AB223" i="1"/>
  <c r="AA224" i="1"/>
  <c r="AB224" i="1"/>
  <c r="AA225" i="1"/>
  <c r="AB225" i="1"/>
  <c r="AA226" i="1"/>
  <c r="AB226" i="1"/>
  <c r="AA227" i="1"/>
  <c r="AB227" i="1"/>
  <c r="AA228" i="1"/>
  <c r="AB228" i="1"/>
  <c r="AA229" i="1"/>
  <c r="AB229" i="1"/>
  <c r="AA230" i="1"/>
  <c r="AB230" i="1"/>
  <c r="AA231" i="1"/>
  <c r="AB231" i="1"/>
  <c r="AA232" i="1"/>
  <c r="AB232" i="1"/>
  <c r="AA233" i="1"/>
  <c r="AB233" i="1"/>
  <c r="AA234" i="1"/>
  <c r="AB234" i="1"/>
  <c r="AA235" i="1"/>
  <c r="AB235" i="1"/>
  <c r="AA236" i="1"/>
  <c r="AB236" i="1"/>
  <c r="AA237" i="1"/>
  <c r="AB237" i="1"/>
  <c r="AA238" i="1"/>
  <c r="AB238" i="1"/>
  <c r="AA239" i="1"/>
  <c r="AB239" i="1"/>
  <c r="AA240" i="1"/>
  <c r="AB240" i="1"/>
  <c r="AA241" i="1"/>
  <c r="AB241" i="1"/>
  <c r="AA242" i="1"/>
  <c r="AB242" i="1"/>
  <c r="AA243" i="1"/>
  <c r="AB243" i="1"/>
  <c r="AA244" i="1"/>
  <c r="AB244" i="1"/>
  <c r="AA245" i="1"/>
  <c r="AB245" i="1"/>
  <c r="AA246" i="1"/>
  <c r="AB246" i="1"/>
  <c r="AA247" i="1"/>
  <c r="AB247" i="1"/>
  <c r="AA248" i="1"/>
  <c r="AB248" i="1"/>
  <c r="AA249" i="1"/>
  <c r="AB249" i="1"/>
  <c r="AA250" i="1"/>
  <c r="AB250" i="1"/>
  <c r="AA251" i="1"/>
  <c r="AB251" i="1"/>
  <c r="AA252" i="1"/>
  <c r="AB252" i="1"/>
  <c r="AA253" i="1"/>
  <c r="AB253" i="1"/>
  <c r="AA254" i="1"/>
  <c r="AB254" i="1"/>
  <c r="AA255" i="1"/>
  <c r="AB255" i="1"/>
  <c r="AA256" i="1"/>
  <c r="AB256" i="1"/>
  <c r="AA257" i="1"/>
  <c r="AB257" i="1"/>
  <c r="AA258" i="1"/>
  <c r="AB258" i="1"/>
  <c r="AA259" i="1"/>
  <c r="AB259" i="1"/>
  <c r="AA260" i="1"/>
  <c r="AB260" i="1"/>
  <c r="AA261" i="1"/>
  <c r="AB261" i="1"/>
  <c r="AA262" i="1"/>
  <c r="AB262" i="1"/>
  <c r="AA263" i="1"/>
  <c r="AB263" i="1"/>
  <c r="AA264" i="1"/>
  <c r="AB264" i="1"/>
  <c r="AA265" i="1"/>
  <c r="AB265" i="1"/>
  <c r="AA266" i="1"/>
  <c r="AB266" i="1"/>
  <c r="AA267" i="1"/>
  <c r="AB267" i="1"/>
  <c r="AA268" i="1"/>
  <c r="AB268" i="1"/>
  <c r="AA269" i="1"/>
  <c r="AB269" i="1"/>
  <c r="AA270" i="1"/>
  <c r="AB270" i="1"/>
  <c r="AA271" i="1"/>
  <c r="AB271" i="1"/>
  <c r="AA272" i="1"/>
  <c r="AB272" i="1"/>
  <c r="AA273" i="1"/>
  <c r="AB273" i="1"/>
  <c r="AA274" i="1"/>
  <c r="AB274" i="1"/>
  <c r="AA275" i="1"/>
  <c r="AB275" i="1"/>
  <c r="AA276" i="1"/>
  <c r="AB276" i="1"/>
  <c r="AA277" i="1"/>
  <c r="AB277" i="1"/>
  <c r="AA278" i="1"/>
  <c r="AB278" i="1"/>
  <c r="AA279" i="1"/>
  <c r="AB279" i="1"/>
  <c r="AA280" i="1"/>
  <c r="AB280" i="1"/>
  <c r="AA281" i="1"/>
  <c r="AB281" i="1"/>
  <c r="AA282" i="1"/>
  <c r="AB282" i="1"/>
  <c r="AA283" i="1"/>
  <c r="AB283" i="1"/>
  <c r="AA284" i="1"/>
  <c r="AB284" i="1"/>
  <c r="AA285" i="1"/>
  <c r="AB285" i="1"/>
  <c r="AA286" i="1"/>
  <c r="AB286" i="1"/>
  <c r="AA287" i="1"/>
  <c r="AB287" i="1"/>
  <c r="AA288" i="1"/>
  <c r="AB288" i="1"/>
  <c r="AA289" i="1"/>
  <c r="AB289" i="1"/>
  <c r="AA290" i="1"/>
  <c r="AB290" i="1"/>
  <c r="AA291" i="1"/>
  <c r="AB291" i="1"/>
  <c r="AA292" i="1"/>
  <c r="AB292" i="1"/>
  <c r="AA293" i="1"/>
  <c r="AB293" i="1"/>
  <c r="AA294" i="1"/>
  <c r="AB294" i="1"/>
  <c r="AA295" i="1"/>
  <c r="AB295" i="1"/>
  <c r="AA296" i="1"/>
  <c r="AB296" i="1"/>
  <c r="AA297" i="1"/>
  <c r="AB297" i="1"/>
  <c r="AA298" i="1"/>
  <c r="AB298" i="1"/>
  <c r="AA299" i="1"/>
  <c r="AB299" i="1"/>
  <c r="AA300" i="1"/>
  <c r="AB300" i="1"/>
  <c r="AA301" i="1"/>
  <c r="AB301" i="1"/>
  <c r="AA302" i="1"/>
  <c r="AB302" i="1"/>
  <c r="AA303" i="1"/>
  <c r="AB303" i="1"/>
  <c r="AA304" i="1"/>
  <c r="AB304" i="1"/>
  <c r="AA305" i="1"/>
  <c r="AB305" i="1"/>
  <c r="AA306" i="1"/>
  <c r="AB306" i="1"/>
  <c r="AB166" i="1"/>
  <c r="AA166" i="1"/>
  <c r="AB165" i="1"/>
  <c r="AA165" i="1"/>
  <c r="AB164" i="1"/>
  <c r="AA164" i="1"/>
  <c r="AB163" i="1"/>
  <c r="AA163" i="1"/>
  <c r="AB162" i="1"/>
  <c r="AA162" i="1"/>
  <c r="AB161" i="1"/>
  <c r="AA161" i="1"/>
  <c r="AB160" i="1"/>
  <c r="AA160" i="1"/>
  <c r="AB159" i="1"/>
  <c r="AA159" i="1"/>
  <c r="AB158" i="1"/>
  <c r="AA158" i="1"/>
  <c r="AB157" i="1"/>
  <c r="AA157" i="1"/>
  <c r="AB156" i="1"/>
  <c r="AA156" i="1"/>
  <c r="AB155" i="1"/>
  <c r="AA155" i="1"/>
  <c r="AB154" i="1"/>
  <c r="AA154" i="1"/>
  <c r="AB153" i="1"/>
  <c r="AA153" i="1"/>
  <c r="AB152" i="1"/>
  <c r="AA152" i="1"/>
  <c r="AB151" i="1"/>
  <c r="AA151" i="1"/>
  <c r="AB150" i="1"/>
  <c r="AA150" i="1"/>
  <c r="AB149" i="1"/>
  <c r="AA149" i="1"/>
  <c r="AB148" i="1"/>
  <c r="AA148" i="1"/>
  <c r="AB147" i="1"/>
  <c r="AA147" i="1"/>
  <c r="AB146" i="1"/>
  <c r="AA146" i="1"/>
  <c r="AB145" i="1"/>
  <c r="AA145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B135" i="1"/>
  <c r="AA135" i="1"/>
  <c r="AB134" i="1"/>
  <c r="AA134" i="1"/>
  <c r="AB133" i="1"/>
  <c r="AA133" i="1"/>
  <c r="AB132" i="1"/>
  <c r="AA132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2" i="1"/>
  <c r="AA122" i="1"/>
  <c r="AB121" i="1"/>
  <c r="AA121" i="1"/>
  <c r="AB120" i="1"/>
  <c r="AA120" i="1"/>
  <c r="AB119" i="1"/>
  <c r="AA119" i="1"/>
  <c r="AB118" i="1"/>
  <c r="AA118" i="1"/>
  <c r="AB117" i="1"/>
  <c r="AA117" i="1"/>
  <c r="AB116" i="1"/>
  <c r="AA116" i="1"/>
  <c r="AB115" i="1"/>
  <c r="AA115" i="1"/>
  <c r="AB114" i="1"/>
  <c r="AA114" i="1"/>
  <c r="AB113" i="1"/>
  <c r="AA113" i="1"/>
  <c r="AB112" i="1"/>
  <c r="AA112" i="1"/>
  <c r="AB111" i="1"/>
  <c r="AA111" i="1"/>
  <c r="AB110" i="1"/>
  <c r="AA110" i="1"/>
  <c r="AB109" i="1"/>
  <c r="AA109" i="1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98" i="1"/>
  <c r="AA98" i="1"/>
  <c r="AB97" i="1"/>
  <c r="AA97" i="1"/>
  <c r="AB96" i="1"/>
  <c r="AA96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3" i="1"/>
  <c r="AA83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72" i="1"/>
  <c r="AA72" i="1"/>
  <c r="AB71" i="1"/>
  <c r="AA71" i="1"/>
  <c r="AB70" i="1"/>
  <c r="AA70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4" i="1"/>
  <c r="AA44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W156" i="1"/>
  <c r="X156" i="1"/>
  <c r="W157" i="1"/>
  <c r="X157" i="1"/>
  <c r="W158" i="1"/>
  <c r="X158" i="1"/>
  <c r="W159" i="1"/>
  <c r="X159" i="1"/>
  <c r="W160" i="1"/>
  <c r="X160" i="1"/>
  <c r="W161" i="1"/>
  <c r="X161" i="1"/>
  <c r="W162" i="1"/>
  <c r="X162" i="1"/>
  <c r="W163" i="1"/>
  <c r="X163" i="1"/>
  <c r="W164" i="1"/>
  <c r="X164" i="1"/>
  <c r="W165" i="1"/>
  <c r="X165" i="1"/>
  <c r="W166" i="1"/>
  <c r="X166" i="1"/>
  <c r="W56" i="1"/>
  <c r="X5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X6" i="1"/>
  <c r="W6" i="1"/>
  <c r="D9" i="1" l="1"/>
  <c r="D8" i="1"/>
  <c r="D10" i="1"/>
  <c r="D12" i="1" l="1"/>
  <c r="D13" i="1"/>
  <c r="D16" i="1" s="1"/>
  <c r="D15" i="1" l="1"/>
</calcChain>
</file>

<file path=xl/sharedStrings.xml><?xml version="1.0" encoding="utf-8"?>
<sst xmlns="http://schemas.openxmlformats.org/spreadsheetml/2006/main" count="18" uniqueCount="15">
  <si>
    <t>VGS</t>
  </si>
  <si>
    <t>RETTA</t>
  </si>
  <si>
    <t>PARABOLA</t>
  </si>
  <si>
    <r>
      <t>R</t>
    </r>
    <r>
      <rPr>
        <vertAlign val="subscript"/>
        <sz val="11"/>
        <color theme="1"/>
        <rFont val="Calibri"/>
        <family val="2"/>
        <scheme val="minor"/>
      </rPr>
      <t xml:space="preserve">S = </t>
    </r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</si>
  <si>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GS(OFF) </t>
    </r>
    <r>
      <rPr>
        <sz val="11"/>
        <color theme="1"/>
        <rFont val="Calibri"/>
        <family val="2"/>
        <scheme val="minor"/>
      </rPr>
      <t xml:space="preserve">= </t>
    </r>
  </si>
  <si>
    <r>
      <t>I</t>
    </r>
    <r>
      <rPr>
        <vertAlign val="subscript"/>
        <sz val="11"/>
        <color theme="1"/>
        <rFont val="Calibri"/>
        <family val="2"/>
        <scheme val="minor"/>
      </rPr>
      <t>DSS</t>
    </r>
    <r>
      <rPr>
        <sz val="11"/>
        <color theme="1"/>
        <rFont val="Calibri"/>
        <family val="2"/>
        <scheme val="minor"/>
      </rPr>
      <t xml:space="preserve"> =</t>
    </r>
  </si>
  <si>
    <t>a =</t>
  </si>
  <si>
    <t>b =</t>
  </si>
  <si>
    <t>c =</t>
  </si>
  <si>
    <r>
      <rPr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D1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</si>
  <si>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D2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</si>
  <si>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GSQ </t>
    </r>
    <r>
      <rPr>
        <sz val="11"/>
        <color theme="1"/>
        <rFont val="Calibri"/>
        <family val="2"/>
        <scheme val="minor"/>
      </rPr>
      <t>= -R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 xml:space="preserve">D2 </t>
    </r>
    <r>
      <rPr>
        <sz val="11"/>
        <color theme="1"/>
        <rFont val="Calibri"/>
        <family val="2"/>
        <scheme val="minor"/>
      </rPr>
      <t>=</t>
    </r>
  </si>
  <si>
    <r>
      <t>V</t>
    </r>
    <r>
      <rPr>
        <vertAlign val="subscript"/>
        <sz val="11"/>
        <color theme="1"/>
        <rFont val="Calibri"/>
        <family val="2"/>
        <scheme val="minor"/>
      </rPr>
      <t>DD</t>
    </r>
    <r>
      <rPr>
        <sz val="11"/>
        <color theme="1"/>
        <rFont val="Calibri"/>
        <family val="2"/>
        <scheme val="minor"/>
      </rPr>
      <t xml:space="preserve"> = </t>
    </r>
  </si>
  <si>
    <r>
      <t>V</t>
    </r>
    <r>
      <rPr>
        <vertAlign val="subscript"/>
        <sz val="11"/>
        <color theme="1"/>
        <rFont val="Calibri"/>
        <family val="2"/>
        <scheme val="minor"/>
      </rPr>
      <t>D(statico)</t>
    </r>
    <r>
      <rPr>
        <sz val="11"/>
        <color theme="1"/>
        <rFont val="Calibri"/>
        <family val="2"/>
        <scheme val="minor"/>
      </rPr>
      <t xml:space="preserve"> = V</t>
    </r>
    <r>
      <rPr>
        <vertAlign val="subscript"/>
        <sz val="11"/>
        <color theme="1"/>
        <rFont val="Calibri"/>
        <family val="2"/>
        <scheme val="minor"/>
      </rPr>
      <t>DD</t>
    </r>
    <r>
      <rPr>
        <sz val="11"/>
        <color theme="1"/>
        <rFont val="Calibri"/>
        <family val="2"/>
        <scheme val="minor"/>
      </rPr>
      <t>-R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 xml:space="preserve">D2 </t>
    </r>
    <r>
      <rPr>
        <sz val="11"/>
        <color theme="1"/>
        <rFont val="Calibri"/>
        <family val="2"/>
        <scheme val="minor"/>
      </rPr>
      <t>=</t>
    </r>
  </si>
  <si>
    <r>
      <t>R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</si>
</sst>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##0.00E+0"/>
  </numFmts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164" fontId="2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Foglio1!$W$5</c:f>
              <c:strCache>
                <c:ptCount val="1"/>
                <c:pt idx="0">
                  <c:v>RETTA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Foglio1!$V$6:$V$66</c:f>
              <c:numCache>
                <c:formatCode>General</c:formatCode>
                <c:ptCount val="6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-0.8</c:v>
                </c:pt>
                <c:pt idx="9">
                  <c:v>-0.9</c:v>
                </c:pt>
                <c:pt idx="10">
                  <c:v>-1</c:v>
                </c:pt>
                <c:pt idx="11">
                  <c:v>-1.1000000000000001</c:v>
                </c:pt>
                <c:pt idx="12">
                  <c:v>-1.2</c:v>
                </c:pt>
                <c:pt idx="13">
                  <c:v>-1.3</c:v>
                </c:pt>
                <c:pt idx="14">
                  <c:v>-1.4</c:v>
                </c:pt>
                <c:pt idx="15">
                  <c:v>-1.5</c:v>
                </c:pt>
                <c:pt idx="16">
                  <c:v>-1.6</c:v>
                </c:pt>
                <c:pt idx="17">
                  <c:v>-1.7</c:v>
                </c:pt>
                <c:pt idx="18">
                  <c:v>-1.8</c:v>
                </c:pt>
                <c:pt idx="19">
                  <c:v>-1.9</c:v>
                </c:pt>
                <c:pt idx="20">
                  <c:v>-2</c:v>
                </c:pt>
                <c:pt idx="21">
                  <c:v>-2.1</c:v>
                </c:pt>
                <c:pt idx="22">
                  <c:v>-2.2000000000000002</c:v>
                </c:pt>
                <c:pt idx="23">
                  <c:v>-2.2999999999999998</c:v>
                </c:pt>
                <c:pt idx="24">
                  <c:v>-2.4</c:v>
                </c:pt>
                <c:pt idx="25">
                  <c:v>-2.5</c:v>
                </c:pt>
                <c:pt idx="26">
                  <c:v>-2.6</c:v>
                </c:pt>
                <c:pt idx="27">
                  <c:v>-2.7</c:v>
                </c:pt>
                <c:pt idx="28">
                  <c:v>-2.8</c:v>
                </c:pt>
                <c:pt idx="29">
                  <c:v>-2.9</c:v>
                </c:pt>
                <c:pt idx="30">
                  <c:v>-3</c:v>
                </c:pt>
                <c:pt idx="31">
                  <c:v>-3.1</c:v>
                </c:pt>
                <c:pt idx="32">
                  <c:v>-3.2</c:v>
                </c:pt>
                <c:pt idx="33">
                  <c:v>-3.3</c:v>
                </c:pt>
                <c:pt idx="34">
                  <c:v>-3.4</c:v>
                </c:pt>
                <c:pt idx="35">
                  <c:v>-3.5</c:v>
                </c:pt>
                <c:pt idx="36">
                  <c:v>-3.6</c:v>
                </c:pt>
                <c:pt idx="37">
                  <c:v>-3.7</c:v>
                </c:pt>
                <c:pt idx="38">
                  <c:v>-3.8</c:v>
                </c:pt>
                <c:pt idx="39">
                  <c:v>-3.9</c:v>
                </c:pt>
                <c:pt idx="40">
                  <c:v>-4</c:v>
                </c:pt>
                <c:pt idx="41">
                  <c:v>-4.0999999999999996</c:v>
                </c:pt>
                <c:pt idx="42">
                  <c:v>-4.2</c:v>
                </c:pt>
                <c:pt idx="43">
                  <c:v>-4.3</c:v>
                </c:pt>
                <c:pt idx="44">
                  <c:v>-4.4000000000000004</c:v>
                </c:pt>
                <c:pt idx="45">
                  <c:v>-4.5</c:v>
                </c:pt>
                <c:pt idx="46">
                  <c:v>-4.5999999999999996</c:v>
                </c:pt>
                <c:pt idx="47">
                  <c:v>-4.7</c:v>
                </c:pt>
                <c:pt idx="48">
                  <c:v>-4.8</c:v>
                </c:pt>
                <c:pt idx="49">
                  <c:v>-4.9000000000000004</c:v>
                </c:pt>
                <c:pt idx="50">
                  <c:v>-5</c:v>
                </c:pt>
                <c:pt idx="51">
                  <c:v>-5.0999999999999996</c:v>
                </c:pt>
                <c:pt idx="52">
                  <c:v>-5.2</c:v>
                </c:pt>
                <c:pt idx="53">
                  <c:v>-5.3</c:v>
                </c:pt>
                <c:pt idx="54">
                  <c:v>-5.4</c:v>
                </c:pt>
                <c:pt idx="55">
                  <c:v>-5.5</c:v>
                </c:pt>
                <c:pt idx="56">
                  <c:v>-5.6</c:v>
                </c:pt>
                <c:pt idx="57">
                  <c:v>-5.7</c:v>
                </c:pt>
                <c:pt idx="58">
                  <c:v>-5.8</c:v>
                </c:pt>
                <c:pt idx="59">
                  <c:v>-5.9</c:v>
                </c:pt>
                <c:pt idx="60">
                  <c:v>-6</c:v>
                </c:pt>
              </c:numCache>
            </c:numRef>
          </c:xVal>
          <c:yVal>
            <c:numRef>
              <c:f>Foglio1!$W$6:$W$66</c:f>
              <c:numCache>
                <c:formatCode>General</c:formatCode>
                <c:ptCount val="6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9.0000000000000008E-4</c:v>
                </c:pt>
                <c:pt idx="10">
                  <c:v>1E-3</c:v>
                </c:pt>
                <c:pt idx="11">
                  <c:v>1.1000000000000001E-3</c:v>
                </c:pt>
                <c:pt idx="12">
                  <c:v>1.1999999999999999E-3</c:v>
                </c:pt>
                <c:pt idx="13">
                  <c:v>1.3000000000000002E-3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1.6999999999999999E-3</c:v>
                </c:pt>
                <c:pt idx="18">
                  <c:v>1.8000000000000002E-3</c:v>
                </c:pt>
                <c:pt idx="19">
                  <c:v>1.9E-3</c:v>
                </c:pt>
                <c:pt idx="20">
                  <c:v>2E-3</c:v>
                </c:pt>
                <c:pt idx="21">
                  <c:v>2.1000000000000003E-3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2.5000000000000001E-3</c:v>
                </c:pt>
                <c:pt idx="26">
                  <c:v>2.6000000000000003E-3</c:v>
                </c:pt>
                <c:pt idx="27">
                  <c:v>2.7000000000000001E-3</c:v>
                </c:pt>
                <c:pt idx="28">
                  <c:v>2.8E-3</c:v>
                </c:pt>
                <c:pt idx="29">
                  <c:v>2.8999999999999998E-3</c:v>
                </c:pt>
                <c:pt idx="30">
                  <c:v>3.0000000000000001E-3</c:v>
                </c:pt>
                <c:pt idx="31">
                  <c:v>3.1000000000000003E-3</c:v>
                </c:pt>
                <c:pt idx="32">
                  <c:v>3.2000000000000002E-3</c:v>
                </c:pt>
                <c:pt idx="33">
                  <c:v>3.3E-3</c:v>
                </c:pt>
                <c:pt idx="34">
                  <c:v>3.3999999999999998E-3</c:v>
                </c:pt>
                <c:pt idx="35">
                  <c:v>3.5000000000000001E-3</c:v>
                </c:pt>
                <c:pt idx="36">
                  <c:v>3.6000000000000003E-3</c:v>
                </c:pt>
                <c:pt idx="37">
                  <c:v>3.7000000000000002E-3</c:v>
                </c:pt>
                <c:pt idx="38">
                  <c:v>3.8E-3</c:v>
                </c:pt>
                <c:pt idx="39">
                  <c:v>3.8999999999999998E-3</c:v>
                </c:pt>
                <c:pt idx="40">
                  <c:v>4.0000000000000001E-3</c:v>
                </c:pt>
                <c:pt idx="41">
                  <c:v>4.0999999999999995E-3</c:v>
                </c:pt>
                <c:pt idx="42">
                  <c:v>4.2000000000000006E-3</c:v>
                </c:pt>
                <c:pt idx="43">
                  <c:v>4.3E-3</c:v>
                </c:pt>
                <c:pt idx="44">
                  <c:v>4.4000000000000003E-3</c:v>
                </c:pt>
                <c:pt idx="45">
                  <c:v>4.5000000000000005E-3</c:v>
                </c:pt>
                <c:pt idx="46">
                  <c:v>4.5999999999999999E-3</c:v>
                </c:pt>
                <c:pt idx="47">
                  <c:v>4.7000000000000002E-3</c:v>
                </c:pt>
                <c:pt idx="48">
                  <c:v>4.7999999999999996E-3</c:v>
                </c:pt>
                <c:pt idx="49">
                  <c:v>4.9000000000000007E-3</c:v>
                </c:pt>
                <c:pt idx="50">
                  <c:v>5.0000000000000001E-3</c:v>
                </c:pt>
                <c:pt idx="51">
                  <c:v>5.0999999999999995E-3</c:v>
                </c:pt>
                <c:pt idx="52">
                  <c:v>5.2000000000000006E-3</c:v>
                </c:pt>
                <c:pt idx="53">
                  <c:v>5.3E-3</c:v>
                </c:pt>
                <c:pt idx="54">
                  <c:v>5.4000000000000003E-3</c:v>
                </c:pt>
                <c:pt idx="55">
                  <c:v>5.4999999999999997E-3</c:v>
                </c:pt>
                <c:pt idx="56">
                  <c:v>5.5999999999999999E-3</c:v>
                </c:pt>
                <c:pt idx="57">
                  <c:v>5.7000000000000002E-3</c:v>
                </c:pt>
                <c:pt idx="58">
                  <c:v>5.7999999999999996E-3</c:v>
                </c:pt>
                <c:pt idx="59">
                  <c:v>5.9000000000000007E-3</c:v>
                </c:pt>
                <c:pt idx="60">
                  <c:v>6.0000000000000001E-3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Foglio1!$X$5</c:f>
              <c:strCache>
                <c:ptCount val="1"/>
                <c:pt idx="0">
                  <c:v>PARABOLA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Foglio1!$V$6:$V$66</c:f>
              <c:numCache>
                <c:formatCode>General</c:formatCode>
                <c:ptCount val="61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-0.3</c:v>
                </c:pt>
                <c:pt idx="4">
                  <c:v>-0.4</c:v>
                </c:pt>
                <c:pt idx="5">
                  <c:v>-0.5</c:v>
                </c:pt>
                <c:pt idx="6">
                  <c:v>-0.6</c:v>
                </c:pt>
                <c:pt idx="7">
                  <c:v>-0.7</c:v>
                </c:pt>
                <c:pt idx="8">
                  <c:v>-0.8</c:v>
                </c:pt>
                <c:pt idx="9">
                  <c:v>-0.9</c:v>
                </c:pt>
                <c:pt idx="10">
                  <c:v>-1</c:v>
                </c:pt>
                <c:pt idx="11">
                  <c:v>-1.1000000000000001</c:v>
                </c:pt>
                <c:pt idx="12">
                  <c:v>-1.2</c:v>
                </c:pt>
                <c:pt idx="13">
                  <c:v>-1.3</c:v>
                </c:pt>
                <c:pt idx="14">
                  <c:v>-1.4</c:v>
                </c:pt>
                <c:pt idx="15">
                  <c:v>-1.5</c:v>
                </c:pt>
                <c:pt idx="16">
                  <c:v>-1.6</c:v>
                </c:pt>
                <c:pt idx="17">
                  <c:v>-1.7</c:v>
                </c:pt>
                <c:pt idx="18">
                  <c:v>-1.8</c:v>
                </c:pt>
                <c:pt idx="19">
                  <c:v>-1.9</c:v>
                </c:pt>
                <c:pt idx="20">
                  <c:v>-2</c:v>
                </c:pt>
                <c:pt idx="21">
                  <c:v>-2.1</c:v>
                </c:pt>
                <c:pt idx="22">
                  <c:v>-2.2000000000000002</c:v>
                </c:pt>
                <c:pt idx="23">
                  <c:v>-2.2999999999999998</c:v>
                </c:pt>
                <c:pt idx="24">
                  <c:v>-2.4</c:v>
                </c:pt>
                <c:pt idx="25">
                  <c:v>-2.5</c:v>
                </c:pt>
                <c:pt idx="26">
                  <c:v>-2.6</c:v>
                </c:pt>
                <c:pt idx="27">
                  <c:v>-2.7</c:v>
                </c:pt>
                <c:pt idx="28">
                  <c:v>-2.8</c:v>
                </c:pt>
                <c:pt idx="29">
                  <c:v>-2.9</c:v>
                </c:pt>
                <c:pt idx="30">
                  <c:v>-3</c:v>
                </c:pt>
                <c:pt idx="31">
                  <c:v>-3.1</c:v>
                </c:pt>
                <c:pt idx="32">
                  <c:v>-3.2</c:v>
                </c:pt>
                <c:pt idx="33">
                  <c:v>-3.3</c:v>
                </c:pt>
                <c:pt idx="34">
                  <c:v>-3.4</c:v>
                </c:pt>
                <c:pt idx="35">
                  <c:v>-3.5</c:v>
                </c:pt>
                <c:pt idx="36">
                  <c:v>-3.6</c:v>
                </c:pt>
                <c:pt idx="37">
                  <c:v>-3.7</c:v>
                </c:pt>
                <c:pt idx="38">
                  <c:v>-3.8</c:v>
                </c:pt>
                <c:pt idx="39">
                  <c:v>-3.9</c:v>
                </c:pt>
                <c:pt idx="40">
                  <c:v>-4</c:v>
                </c:pt>
                <c:pt idx="41">
                  <c:v>-4.0999999999999996</c:v>
                </c:pt>
                <c:pt idx="42">
                  <c:v>-4.2</c:v>
                </c:pt>
                <c:pt idx="43">
                  <c:v>-4.3</c:v>
                </c:pt>
                <c:pt idx="44">
                  <c:v>-4.4000000000000004</c:v>
                </c:pt>
                <c:pt idx="45">
                  <c:v>-4.5</c:v>
                </c:pt>
                <c:pt idx="46">
                  <c:v>-4.5999999999999996</c:v>
                </c:pt>
                <c:pt idx="47">
                  <c:v>-4.7</c:v>
                </c:pt>
                <c:pt idx="48">
                  <c:v>-4.8</c:v>
                </c:pt>
                <c:pt idx="49">
                  <c:v>-4.9000000000000004</c:v>
                </c:pt>
                <c:pt idx="50">
                  <c:v>-5</c:v>
                </c:pt>
                <c:pt idx="51">
                  <c:v>-5.0999999999999996</c:v>
                </c:pt>
                <c:pt idx="52">
                  <c:v>-5.2</c:v>
                </c:pt>
                <c:pt idx="53">
                  <c:v>-5.3</c:v>
                </c:pt>
                <c:pt idx="54">
                  <c:v>-5.4</c:v>
                </c:pt>
                <c:pt idx="55">
                  <c:v>-5.5</c:v>
                </c:pt>
                <c:pt idx="56">
                  <c:v>-5.6</c:v>
                </c:pt>
                <c:pt idx="57">
                  <c:v>-5.7</c:v>
                </c:pt>
                <c:pt idx="58">
                  <c:v>-5.8</c:v>
                </c:pt>
                <c:pt idx="59">
                  <c:v>-5.9</c:v>
                </c:pt>
                <c:pt idx="60">
                  <c:v>-6</c:v>
                </c:pt>
              </c:numCache>
            </c:numRef>
          </c:xVal>
          <c:yVal>
            <c:numRef>
              <c:f>Foglio1!$X$6:$X$66</c:f>
              <c:numCache>
                <c:formatCode>General</c:formatCode>
                <c:ptCount val="61"/>
                <c:pt idx="0">
                  <c:v>1.2E-2</c:v>
                </c:pt>
                <c:pt idx="1">
                  <c:v>1.1213333333333334E-2</c:v>
                </c:pt>
                <c:pt idx="2">
                  <c:v>1.0453333333333334E-2</c:v>
                </c:pt>
                <c:pt idx="3">
                  <c:v>9.7200000000000012E-3</c:v>
                </c:pt>
                <c:pt idx="4">
                  <c:v>9.013333333333335E-3</c:v>
                </c:pt>
                <c:pt idx="5">
                  <c:v>8.333333333333335E-3</c:v>
                </c:pt>
                <c:pt idx="6">
                  <c:v>7.6800000000000019E-3</c:v>
                </c:pt>
                <c:pt idx="7">
                  <c:v>7.0533333333333342E-3</c:v>
                </c:pt>
                <c:pt idx="8">
                  <c:v>6.4533333333333352E-3</c:v>
                </c:pt>
                <c:pt idx="9">
                  <c:v>5.8799999999999989E-3</c:v>
                </c:pt>
                <c:pt idx="10">
                  <c:v>5.3333333333333349E-3</c:v>
                </c:pt>
                <c:pt idx="11">
                  <c:v>4.8133333333333335E-3</c:v>
                </c:pt>
                <c:pt idx="12">
                  <c:v>4.3200000000000009E-3</c:v>
                </c:pt>
                <c:pt idx="13">
                  <c:v>3.8533333333333327E-3</c:v>
                </c:pt>
                <c:pt idx="14">
                  <c:v>3.4133333333333346E-3</c:v>
                </c:pt>
                <c:pt idx="15">
                  <c:v>3.0000000000000001E-3</c:v>
                </c:pt>
                <c:pt idx="16">
                  <c:v>2.6133333333333334E-3</c:v>
                </c:pt>
                <c:pt idx="17">
                  <c:v>2.2533333333333338E-3</c:v>
                </c:pt>
                <c:pt idx="18">
                  <c:v>1.9200000000000005E-3</c:v>
                </c:pt>
                <c:pt idx="19">
                  <c:v>1.6133333333333338E-3</c:v>
                </c:pt>
                <c:pt idx="20">
                  <c:v>1.3333333333333337E-3</c:v>
                </c:pt>
                <c:pt idx="21">
                  <c:v>1.0799999999999996E-3</c:v>
                </c:pt>
                <c:pt idx="22">
                  <c:v>8.5333333333333301E-4</c:v>
                </c:pt>
                <c:pt idx="23">
                  <c:v>6.5333333333333367E-4</c:v>
                </c:pt>
                <c:pt idx="24">
                  <c:v>4.8000000000000034E-4</c:v>
                </c:pt>
                <c:pt idx="25">
                  <c:v>3.3333333333333321E-4</c:v>
                </c:pt>
                <c:pt idx="26">
                  <c:v>2.1333333333333325E-4</c:v>
                </c:pt>
                <c:pt idx="27">
                  <c:v>1.1999999999999995E-4</c:v>
                </c:pt>
                <c:pt idx="28">
                  <c:v>5.3333333333333489E-5</c:v>
                </c:pt>
                <c:pt idx="29">
                  <c:v>1.3333333333333328E-5</c:v>
                </c:pt>
                <c:pt idx="30">
                  <c:v>0</c:v>
                </c:pt>
                <c:pt idx="31">
                  <c:v>1.3333333333333416E-5</c:v>
                </c:pt>
                <c:pt idx="32">
                  <c:v>5.3333333333333313E-5</c:v>
                </c:pt>
                <c:pt idx="33">
                  <c:v>1.1999999999999969E-4</c:v>
                </c:pt>
                <c:pt idx="34">
                  <c:v>2.1333333333333325E-4</c:v>
                </c:pt>
                <c:pt idx="35">
                  <c:v>3.3333333333333365E-4</c:v>
                </c:pt>
                <c:pt idx="36">
                  <c:v>4.799999999999998E-4</c:v>
                </c:pt>
                <c:pt idx="37">
                  <c:v>6.5333333333333367E-4</c:v>
                </c:pt>
                <c:pt idx="38">
                  <c:v>8.5333333333333301E-4</c:v>
                </c:pt>
                <c:pt idx="39">
                  <c:v>1.0800000000000002E-3</c:v>
                </c:pt>
                <c:pt idx="40">
                  <c:v>1.3333333333333329E-3</c:v>
                </c:pt>
                <c:pt idx="41">
                  <c:v>1.6133333333333319E-3</c:v>
                </c:pt>
                <c:pt idx="42">
                  <c:v>1.9200000000000013E-3</c:v>
                </c:pt>
                <c:pt idx="43">
                  <c:v>2.2533333333333338E-3</c:v>
                </c:pt>
                <c:pt idx="44">
                  <c:v>2.6133333333333347E-3</c:v>
                </c:pt>
                <c:pt idx="45">
                  <c:v>3.0000000000000001E-3</c:v>
                </c:pt>
                <c:pt idx="46">
                  <c:v>3.413333333333332E-3</c:v>
                </c:pt>
                <c:pt idx="47">
                  <c:v>3.8533333333333327E-3</c:v>
                </c:pt>
                <c:pt idx="48">
                  <c:v>4.3199999999999983E-3</c:v>
                </c:pt>
                <c:pt idx="49">
                  <c:v>4.8133333333333361E-3</c:v>
                </c:pt>
                <c:pt idx="50">
                  <c:v>5.3333333333333349E-3</c:v>
                </c:pt>
                <c:pt idx="51">
                  <c:v>5.8799999999999989E-3</c:v>
                </c:pt>
                <c:pt idx="52">
                  <c:v>6.4533333333333352E-3</c:v>
                </c:pt>
                <c:pt idx="53">
                  <c:v>7.0533333333333333E-3</c:v>
                </c:pt>
                <c:pt idx="54">
                  <c:v>7.6800000000000019E-3</c:v>
                </c:pt>
                <c:pt idx="55">
                  <c:v>8.3333333333333315E-3</c:v>
                </c:pt>
                <c:pt idx="56">
                  <c:v>9.0133333333333298E-3</c:v>
                </c:pt>
                <c:pt idx="57">
                  <c:v>9.7200000000000029E-3</c:v>
                </c:pt>
                <c:pt idx="58">
                  <c:v>1.0453333333333334E-2</c:v>
                </c:pt>
                <c:pt idx="59">
                  <c:v>1.1213333333333336E-2</c:v>
                </c:pt>
                <c:pt idx="60">
                  <c:v>1.2E-2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6734752"/>
        <c:axId val="-1406740192"/>
      </c:scatterChart>
      <c:valAx>
        <c:axId val="-140673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406740192"/>
        <c:crosses val="autoZero"/>
        <c:crossBetween val="midCat"/>
      </c:valAx>
      <c:valAx>
        <c:axId val="-14067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406734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Foglio1!$AA$5</c:f>
              <c:strCache>
                <c:ptCount val="1"/>
                <c:pt idx="0">
                  <c:v>RETTA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Foglio1!$Z$6:$Z$306</c:f>
              <c:numCache>
                <c:formatCode>General</c:formatCode>
                <c:ptCount val="301"/>
                <c:pt idx="0">
                  <c:v>0</c:v>
                </c:pt>
                <c:pt idx="1">
                  <c:v>-0.01</c:v>
                </c:pt>
                <c:pt idx="2">
                  <c:v>-0.02</c:v>
                </c:pt>
                <c:pt idx="3">
                  <c:v>-0.03</c:v>
                </c:pt>
                <c:pt idx="4">
                  <c:v>-0.04</c:v>
                </c:pt>
                <c:pt idx="5">
                  <c:v>-0.05</c:v>
                </c:pt>
                <c:pt idx="6">
                  <c:v>-0.06</c:v>
                </c:pt>
                <c:pt idx="7">
                  <c:v>-7.0000000000000007E-2</c:v>
                </c:pt>
                <c:pt idx="8">
                  <c:v>-0.08</c:v>
                </c:pt>
                <c:pt idx="9">
                  <c:v>-0.09</c:v>
                </c:pt>
                <c:pt idx="10">
                  <c:v>-0.1</c:v>
                </c:pt>
                <c:pt idx="11">
                  <c:v>-0.11</c:v>
                </c:pt>
                <c:pt idx="12">
                  <c:v>-0.12</c:v>
                </c:pt>
                <c:pt idx="13">
                  <c:v>-0.13</c:v>
                </c:pt>
                <c:pt idx="14">
                  <c:v>-0.14000000000000001</c:v>
                </c:pt>
                <c:pt idx="15">
                  <c:v>-0.15</c:v>
                </c:pt>
                <c:pt idx="16">
                  <c:v>-0.16</c:v>
                </c:pt>
                <c:pt idx="17">
                  <c:v>-0.17</c:v>
                </c:pt>
                <c:pt idx="18">
                  <c:v>-0.18</c:v>
                </c:pt>
                <c:pt idx="19">
                  <c:v>-0.19</c:v>
                </c:pt>
                <c:pt idx="20">
                  <c:v>-0.2</c:v>
                </c:pt>
                <c:pt idx="21">
                  <c:v>-0.21</c:v>
                </c:pt>
                <c:pt idx="22">
                  <c:v>-0.22</c:v>
                </c:pt>
                <c:pt idx="23">
                  <c:v>-0.23</c:v>
                </c:pt>
                <c:pt idx="24">
                  <c:v>-0.24</c:v>
                </c:pt>
                <c:pt idx="25">
                  <c:v>-0.25</c:v>
                </c:pt>
                <c:pt idx="26">
                  <c:v>-0.26</c:v>
                </c:pt>
                <c:pt idx="27">
                  <c:v>-0.27</c:v>
                </c:pt>
                <c:pt idx="28">
                  <c:v>-0.28000000000000003</c:v>
                </c:pt>
                <c:pt idx="29">
                  <c:v>-0.28999999999999998</c:v>
                </c:pt>
                <c:pt idx="30">
                  <c:v>-0.3</c:v>
                </c:pt>
                <c:pt idx="31">
                  <c:v>-0.31</c:v>
                </c:pt>
                <c:pt idx="32">
                  <c:v>-0.32</c:v>
                </c:pt>
                <c:pt idx="33">
                  <c:v>-0.33</c:v>
                </c:pt>
                <c:pt idx="34">
                  <c:v>-0.34</c:v>
                </c:pt>
                <c:pt idx="35">
                  <c:v>-0.35</c:v>
                </c:pt>
                <c:pt idx="36">
                  <c:v>-0.36</c:v>
                </c:pt>
                <c:pt idx="37">
                  <c:v>-0.37</c:v>
                </c:pt>
                <c:pt idx="38">
                  <c:v>-0.38</c:v>
                </c:pt>
                <c:pt idx="39">
                  <c:v>-0.39</c:v>
                </c:pt>
                <c:pt idx="40">
                  <c:v>-0.4</c:v>
                </c:pt>
                <c:pt idx="41">
                  <c:v>-0.41</c:v>
                </c:pt>
                <c:pt idx="42">
                  <c:v>-0.42</c:v>
                </c:pt>
                <c:pt idx="43">
                  <c:v>-0.43</c:v>
                </c:pt>
                <c:pt idx="44">
                  <c:v>-0.44</c:v>
                </c:pt>
                <c:pt idx="45">
                  <c:v>-0.45</c:v>
                </c:pt>
                <c:pt idx="46">
                  <c:v>-0.46</c:v>
                </c:pt>
                <c:pt idx="47">
                  <c:v>-0.47</c:v>
                </c:pt>
                <c:pt idx="48">
                  <c:v>-0.48</c:v>
                </c:pt>
                <c:pt idx="49">
                  <c:v>-0.49</c:v>
                </c:pt>
                <c:pt idx="50">
                  <c:v>-0.5</c:v>
                </c:pt>
                <c:pt idx="51">
                  <c:v>-0.51</c:v>
                </c:pt>
                <c:pt idx="52">
                  <c:v>-0.52</c:v>
                </c:pt>
                <c:pt idx="53">
                  <c:v>-0.53</c:v>
                </c:pt>
                <c:pt idx="54">
                  <c:v>-0.54</c:v>
                </c:pt>
                <c:pt idx="55">
                  <c:v>-0.55000000000000004</c:v>
                </c:pt>
                <c:pt idx="56">
                  <c:v>-0.56000000000000005</c:v>
                </c:pt>
                <c:pt idx="57">
                  <c:v>-0.56999999999999995</c:v>
                </c:pt>
                <c:pt idx="58">
                  <c:v>-0.57999999999999996</c:v>
                </c:pt>
                <c:pt idx="59">
                  <c:v>-0.59</c:v>
                </c:pt>
                <c:pt idx="60">
                  <c:v>-0.6</c:v>
                </c:pt>
                <c:pt idx="61">
                  <c:v>-0.61</c:v>
                </c:pt>
                <c:pt idx="62">
                  <c:v>-0.62</c:v>
                </c:pt>
                <c:pt idx="63">
                  <c:v>-0.63</c:v>
                </c:pt>
                <c:pt idx="64">
                  <c:v>-0.64</c:v>
                </c:pt>
                <c:pt idx="65">
                  <c:v>-0.65</c:v>
                </c:pt>
                <c:pt idx="66">
                  <c:v>-0.66</c:v>
                </c:pt>
                <c:pt idx="67">
                  <c:v>-0.67</c:v>
                </c:pt>
                <c:pt idx="68">
                  <c:v>-0.68</c:v>
                </c:pt>
                <c:pt idx="69">
                  <c:v>-0.69</c:v>
                </c:pt>
                <c:pt idx="70">
                  <c:v>-0.7</c:v>
                </c:pt>
                <c:pt idx="71">
                  <c:v>-0.71</c:v>
                </c:pt>
                <c:pt idx="72">
                  <c:v>-0.72</c:v>
                </c:pt>
                <c:pt idx="73">
                  <c:v>-0.73</c:v>
                </c:pt>
                <c:pt idx="74">
                  <c:v>-0.74</c:v>
                </c:pt>
                <c:pt idx="75">
                  <c:v>-0.75</c:v>
                </c:pt>
                <c:pt idx="76">
                  <c:v>-0.76</c:v>
                </c:pt>
                <c:pt idx="77">
                  <c:v>-0.77</c:v>
                </c:pt>
                <c:pt idx="78">
                  <c:v>-0.78</c:v>
                </c:pt>
                <c:pt idx="79">
                  <c:v>-0.79</c:v>
                </c:pt>
                <c:pt idx="80">
                  <c:v>-0.8</c:v>
                </c:pt>
                <c:pt idx="81">
                  <c:v>-0.81</c:v>
                </c:pt>
                <c:pt idx="82">
                  <c:v>-0.82</c:v>
                </c:pt>
                <c:pt idx="83">
                  <c:v>-0.83</c:v>
                </c:pt>
                <c:pt idx="84">
                  <c:v>-0.84</c:v>
                </c:pt>
                <c:pt idx="85">
                  <c:v>-0.85</c:v>
                </c:pt>
                <c:pt idx="86">
                  <c:v>-0.86</c:v>
                </c:pt>
                <c:pt idx="87">
                  <c:v>-0.87</c:v>
                </c:pt>
                <c:pt idx="88">
                  <c:v>-0.88</c:v>
                </c:pt>
                <c:pt idx="89">
                  <c:v>-0.89</c:v>
                </c:pt>
                <c:pt idx="90">
                  <c:v>-0.9</c:v>
                </c:pt>
                <c:pt idx="91">
                  <c:v>-0.91</c:v>
                </c:pt>
                <c:pt idx="92">
                  <c:v>-0.92</c:v>
                </c:pt>
                <c:pt idx="93">
                  <c:v>-0.93</c:v>
                </c:pt>
                <c:pt idx="94">
                  <c:v>-0.94</c:v>
                </c:pt>
                <c:pt idx="95">
                  <c:v>-0.95</c:v>
                </c:pt>
                <c:pt idx="96">
                  <c:v>-0.96</c:v>
                </c:pt>
                <c:pt idx="97">
                  <c:v>-0.97</c:v>
                </c:pt>
                <c:pt idx="98">
                  <c:v>-0.98</c:v>
                </c:pt>
                <c:pt idx="99">
                  <c:v>-0.99</c:v>
                </c:pt>
                <c:pt idx="100">
                  <c:v>-1</c:v>
                </c:pt>
                <c:pt idx="101">
                  <c:v>-1.01</c:v>
                </c:pt>
                <c:pt idx="102">
                  <c:v>-1.02</c:v>
                </c:pt>
                <c:pt idx="103">
                  <c:v>-1.03</c:v>
                </c:pt>
                <c:pt idx="104">
                  <c:v>-1.04</c:v>
                </c:pt>
                <c:pt idx="105">
                  <c:v>-1.05</c:v>
                </c:pt>
                <c:pt idx="106">
                  <c:v>-1.06</c:v>
                </c:pt>
                <c:pt idx="107">
                  <c:v>-1.07</c:v>
                </c:pt>
                <c:pt idx="108">
                  <c:v>-1.08</c:v>
                </c:pt>
                <c:pt idx="109">
                  <c:v>-1.0900000000000001</c:v>
                </c:pt>
                <c:pt idx="110">
                  <c:v>-1.1000000000000001</c:v>
                </c:pt>
                <c:pt idx="111">
                  <c:v>-1.1100000000000001</c:v>
                </c:pt>
                <c:pt idx="112">
                  <c:v>-1.1200000000000001</c:v>
                </c:pt>
                <c:pt idx="113">
                  <c:v>-1.1299999999999999</c:v>
                </c:pt>
                <c:pt idx="114">
                  <c:v>-1.1399999999999999</c:v>
                </c:pt>
                <c:pt idx="115">
                  <c:v>-1.1499999999999999</c:v>
                </c:pt>
                <c:pt idx="116">
                  <c:v>-1.1599999999999999</c:v>
                </c:pt>
                <c:pt idx="117">
                  <c:v>-1.17</c:v>
                </c:pt>
                <c:pt idx="118">
                  <c:v>-1.18</c:v>
                </c:pt>
                <c:pt idx="119">
                  <c:v>-1.19</c:v>
                </c:pt>
                <c:pt idx="120">
                  <c:v>-1.2</c:v>
                </c:pt>
                <c:pt idx="121">
                  <c:v>-1.21</c:v>
                </c:pt>
                <c:pt idx="122">
                  <c:v>-1.22</c:v>
                </c:pt>
                <c:pt idx="123">
                  <c:v>-1.23</c:v>
                </c:pt>
                <c:pt idx="124">
                  <c:v>-1.24</c:v>
                </c:pt>
                <c:pt idx="125">
                  <c:v>-1.25</c:v>
                </c:pt>
                <c:pt idx="126">
                  <c:v>-1.26</c:v>
                </c:pt>
                <c:pt idx="127">
                  <c:v>-1.27</c:v>
                </c:pt>
                <c:pt idx="128">
                  <c:v>-1.28</c:v>
                </c:pt>
                <c:pt idx="129">
                  <c:v>-1.29</c:v>
                </c:pt>
                <c:pt idx="130">
                  <c:v>-1.3</c:v>
                </c:pt>
                <c:pt idx="131">
                  <c:v>-1.31</c:v>
                </c:pt>
                <c:pt idx="132">
                  <c:v>-1.32</c:v>
                </c:pt>
                <c:pt idx="133">
                  <c:v>-1.33</c:v>
                </c:pt>
                <c:pt idx="134">
                  <c:v>-1.34</c:v>
                </c:pt>
                <c:pt idx="135">
                  <c:v>-1.35</c:v>
                </c:pt>
                <c:pt idx="136">
                  <c:v>-1.36</c:v>
                </c:pt>
                <c:pt idx="137">
                  <c:v>-1.37</c:v>
                </c:pt>
                <c:pt idx="138">
                  <c:v>-1.38</c:v>
                </c:pt>
                <c:pt idx="139">
                  <c:v>-1.39</c:v>
                </c:pt>
                <c:pt idx="140">
                  <c:v>-1.4</c:v>
                </c:pt>
                <c:pt idx="141">
                  <c:v>-1.41</c:v>
                </c:pt>
                <c:pt idx="142">
                  <c:v>-1.42</c:v>
                </c:pt>
                <c:pt idx="143">
                  <c:v>-1.43</c:v>
                </c:pt>
                <c:pt idx="144">
                  <c:v>-1.44</c:v>
                </c:pt>
                <c:pt idx="145">
                  <c:v>-1.45</c:v>
                </c:pt>
                <c:pt idx="146">
                  <c:v>-1.46</c:v>
                </c:pt>
                <c:pt idx="147">
                  <c:v>-1.47</c:v>
                </c:pt>
                <c:pt idx="148">
                  <c:v>-1.48</c:v>
                </c:pt>
                <c:pt idx="149">
                  <c:v>-1.49</c:v>
                </c:pt>
                <c:pt idx="150">
                  <c:v>-1.5</c:v>
                </c:pt>
                <c:pt idx="151">
                  <c:v>-1.51</c:v>
                </c:pt>
                <c:pt idx="152">
                  <c:v>-1.52</c:v>
                </c:pt>
                <c:pt idx="153">
                  <c:v>-1.53</c:v>
                </c:pt>
                <c:pt idx="154">
                  <c:v>-1.54</c:v>
                </c:pt>
                <c:pt idx="155">
                  <c:v>-1.55</c:v>
                </c:pt>
                <c:pt idx="156">
                  <c:v>-1.56</c:v>
                </c:pt>
                <c:pt idx="157">
                  <c:v>-1.57</c:v>
                </c:pt>
                <c:pt idx="158">
                  <c:v>-1.58</c:v>
                </c:pt>
                <c:pt idx="159">
                  <c:v>-1.59</c:v>
                </c:pt>
                <c:pt idx="160">
                  <c:v>-1.6</c:v>
                </c:pt>
                <c:pt idx="161">
                  <c:v>-1.61</c:v>
                </c:pt>
                <c:pt idx="162">
                  <c:v>-1.62</c:v>
                </c:pt>
                <c:pt idx="163">
                  <c:v>-1.63</c:v>
                </c:pt>
                <c:pt idx="164">
                  <c:v>-1.64</c:v>
                </c:pt>
                <c:pt idx="165">
                  <c:v>-1.65</c:v>
                </c:pt>
                <c:pt idx="166">
                  <c:v>-1.66</c:v>
                </c:pt>
                <c:pt idx="167">
                  <c:v>-1.67</c:v>
                </c:pt>
                <c:pt idx="168">
                  <c:v>-1.68</c:v>
                </c:pt>
                <c:pt idx="169">
                  <c:v>-1.69</c:v>
                </c:pt>
                <c:pt idx="170">
                  <c:v>-1.7</c:v>
                </c:pt>
                <c:pt idx="171">
                  <c:v>-1.71</c:v>
                </c:pt>
                <c:pt idx="172">
                  <c:v>-1.72</c:v>
                </c:pt>
                <c:pt idx="173">
                  <c:v>-1.73</c:v>
                </c:pt>
                <c:pt idx="174">
                  <c:v>-1.74</c:v>
                </c:pt>
                <c:pt idx="175">
                  <c:v>-1.75</c:v>
                </c:pt>
                <c:pt idx="176">
                  <c:v>-1.76</c:v>
                </c:pt>
                <c:pt idx="177">
                  <c:v>-1.77</c:v>
                </c:pt>
                <c:pt idx="178">
                  <c:v>-1.78</c:v>
                </c:pt>
                <c:pt idx="179">
                  <c:v>-1.79</c:v>
                </c:pt>
                <c:pt idx="180">
                  <c:v>-1.8</c:v>
                </c:pt>
                <c:pt idx="181">
                  <c:v>-1.81</c:v>
                </c:pt>
                <c:pt idx="182">
                  <c:v>-1.82</c:v>
                </c:pt>
                <c:pt idx="183">
                  <c:v>-1.83</c:v>
                </c:pt>
                <c:pt idx="184">
                  <c:v>-1.84</c:v>
                </c:pt>
                <c:pt idx="185">
                  <c:v>-1.85</c:v>
                </c:pt>
                <c:pt idx="186">
                  <c:v>-1.86</c:v>
                </c:pt>
                <c:pt idx="187">
                  <c:v>-1.87</c:v>
                </c:pt>
                <c:pt idx="188">
                  <c:v>-1.88</c:v>
                </c:pt>
                <c:pt idx="189">
                  <c:v>-1.89</c:v>
                </c:pt>
                <c:pt idx="190">
                  <c:v>-1.9</c:v>
                </c:pt>
                <c:pt idx="191">
                  <c:v>-1.91</c:v>
                </c:pt>
                <c:pt idx="192">
                  <c:v>-1.92</c:v>
                </c:pt>
                <c:pt idx="193">
                  <c:v>-1.93</c:v>
                </c:pt>
                <c:pt idx="194">
                  <c:v>-1.94</c:v>
                </c:pt>
                <c:pt idx="195">
                  <c:v>-1.95</c:v>
                </c:pt>
                <c:pt idx="196">
                  <c:v>-1.96</c:v>
                </c:pt>
                <c:pt idx="197">
                  <c:v>-1.97</c:v>
                </c:pt>
                <c:pt idx="198">
                  <c:v>-1.98</c:v>
                </c:pt>
                <c:pt idx="199">
                  <c:v>-1.99</c:v>
                </c:pt>
                <c:pt idx="200">
                  <c:v>-2</c:v>
                </c:pt>
                <c:pt idx="201">
                  <c:v>-2.0099999999999998</c:v>
                </c:pt>
                <c:pt idx="202">
                  <c:v>-2.02</c:v>
                </c:pt>
                <c:pt idx="203">
                  <c:v>-2.0299999999999998</c:v>
                </c:pt>
                <c:pt idx="204">
                  <c:v>-2.04</c:v>
                </c:pt>
                <c:pt idx="205">
                  <c:v>-2.0499999999999998</c:v>
                </c:pt>
                <c:pt idx="206">
                  <c:v>-2.06</c:v>
                </c:pt>
                <c:pt idx="207">
                  <c:v>-2.0699999999999998</c:v>
                </c:pt>
                <c:pt idx="208">
                  <c:v>-2.08</c:v>
                </c:pt>
                <c:pt idx="209">
                  <c:v>-2.09</c:v>
                </c:pt>
                <c:pt idx="210">
                  <c:v>-2.1</c:v>
                </c:pt>
                <c:pt idx="211">
                  <c:v>-2.11</c:v>
                </c:pt>
                <c:pt idx="212">
                  <c:v>-2.12</c:v>
                </c:pt>
                <c:pt idx="213">
                  <c:v>-2.13</c:v>
                </c:pt>
                <c:pt idx="214">
                  <c:v>-2.14</c:v>
                </c:pt>
                <c:pt idx="215">
                  <c:v>-2.15</c:v>
                </c:pt>
                <c:pt idx="216">
                  <c:v>-2.16</c:v>
                </c:pt>
                <c:pt idx="217">
                  <c:v>-2.17</c:v>
                </c:pt>
                <c:pt idx="218">
                  <c:v>-2.1800000000000002</c:v>
                </c:pt>
                <c:pt idx="219">
                  <c:v>-2.19</c:v>
                </c:pt>
                <c:pt idx="220">
                  <c:v>-2.2000000000000002</c:v>
                </c:pt>
                <c:pt idx="221">
                  <c:v>-2.21</c:v>
                </c:pt>
                <c:pt idx="222">
                  <c:v>-2.2200000000000002</c:v>
                </c:pt>
                <c:pt idx="223">
                  <c:v>-2.23</c:v>
                </c:pt>
                <c:pt idx="224">
                  <c:v>-2.2400000000000002</c:v>
                </c:pt>
                <c:pt idx="225">
                  <c:v>-2.25</c:v>
                </c:pt>
                <c:pt idx="226">
                  <c:v>-2.2599999999999998</c:v>
                </c:pt>
                <c:pt idx="227">
                  <c:v>-2.27</c:v>
                </c:pt>
                <c:pt idx="228">
                  <c:v>-2.2799999999999998</c:v>
                </c:pt>
                <c:pt idx="229">
                  <c:v>-2.29</c:v>
                </c:pt>
                <c:pt idx="230">
                  <c:v>-2.2999999999999998</c:v>
                </c:pt>
                <c:pt idx="231">
                  <c:v>-2.31</c:v>
                </c:pt>
                <c:pt idx="232">
                  <c:v>-2.3199999999999998</c:v>
                </c:pt>
                <c:pt idx="233">
                  <c:v>-2.33</c:v>
                </c:pt>
                <c:pt idx="234">
                  <c:v>-2.34</c:v>
                </c:pt>
                <c:pt idx="235">
                  <c:v>-2.35</c:v>
                </c:pt>
                <c:pt idx="236">
                  <c:v>-2.36</c:v>
                </c:pt>
                <c:pt idx="237">
                  <c:v>-2.37</c:v>
                </c:pt>
                <c:pt idx="238">
                  <c:v>-2.38</c:v>
                </c:pt>
                <c:pt idx="239">
                  <c:v>-2.39</c:v>
                </c:pt>
                <c:pt idx="240">
                  <c:v>-2.4</c:v>
                </c:pt>
                <c:pt idx="241">
                  <c:v>-2.41</c:v>
                </c:pt>
                <c:pt idx="242">
                  <c:v>-2.42</c:v>
                </c:pt>
                <c:pt idx="243">
                  <c:v>-2.4300000000000002</c:v>
                </c:pt>
                <c:pt idx="244">
                  <c:v>-2.44</c:v>
                </c:pt>
                <c:pt idx="245">
                  <c:v>-2.4500000000000002</c:v>
                </c:pt>
                <c:pt idx="246">
                  <c:v>-2.46</c:v>
                </c:pt>
                <c:pt idx="247">
                  <c:v>-2.4700000000000002</c:v>
                </c:pt>
                <c:pt idx="248">
                  <c:v>-2.48</c:v>
                </c:pt>
                <c:pt idx="249">
                  <c:v>-2.4900000000000002</c:v>
                </c:pt>
                <c:pt idx="250">
                  <c:v>-2.5</c:v>
                </c:pt>
                <c:pt idx="251">
                  <c:v>-2.5099999999999998</c:v>
                </c:pt>
                <c:pt idx="252">
                  <c:v>-2.52</c:v>
                </c:pt>
                <c:pt idx="253">
                  <c:v>-2.5299999999999998</c:v>
                </c:pt>
                <c:pt idx="254">
                  <c:v>-2.54</c:v>
                </c:pt>
                <c:pt idx="255">
                  <c:v>-2.5499999999999998</c:v>
                </c:pt>
                <c:pt idx="256">
                  <c:v>-2.56</c:v>
                </c:pt>
                <c:pt idx="257">
                  <c:v>-2.57</c:v>
                </c:pt>
                <c:pt idx="258">
                  <c:v>-2.58</c:v>
                </c:pt>
                <c:pt idx="259">
                  <c:v>-2.59</c:v>
                </c:pt>
                <c:pt idx="260">
                  <c:v>-2.6</c:v>
                </c:pt>
                <c:pt idx="261">
                  <c:v>-2.61</c:v>
                </c:pt>
                <c:pt idx="262">
                  <c:v>-2.62</c:v>
                </c:pt>
                <c:pt idx="263">
                  <c:v>-2.63</c:v>
                </c:pt>
                <c:pt idx="264">
                  <c:v>-2.64</c:v>
                </c:pt>
                <c:pt idx="265">
                  <c:v>-2.65</c:v>
                </c:pt>
                <c:pt idx="266">
                  <c:v>-2.66</c:v>
                </c:pt>
                <c:pt idx="267">
                  <c:v>-2.67</c:v>
                </c:pt>
                <c:pt idx="268">
                  <c:v>-2.68</c:v>
                </c:pt>
                <c:pt idx="269">
                  <c:v>-2.69</c:v>
                </c:pt>
                <c:pt idx="270">
                  <c:v>-2.7</c:v>
                </c:pt>
                <c:pt idx="271">
                  <c:v>-2.71</c:v>
                </c:pt>
                <c:pt idx="272">
                  <c:v>-2.72</c:v>
                </c:pt>
                <c:pt idx="273">
                  <c:v>-2.73</c:v>
                </c:pt>
                <c:pt idx="274">
                  <c:v>-2.74</c:v>
                </c:pt>
                <c:pt idx="275">
                  <c:v>-2.75</c:v>
                </c:pt>
                <c:pt idx="276">
                  <c:v>-2.76</c:v>
                </c:pt>
                <c:pt idx="277">
                  <c:v>-2.77</c:v>
                </c:pt>
                <c:pt idx="278">
                  <c:v>-2.78</c:v>
                </c:pt>
                <c:pt idx="279">
                  <c:v>-2.79</c:v>
                </c:pt>
                <c:pt idx="280">
                  <c:v>-2.8</c:v>
                </c:pt>
                <c:pt idx="281">
                  <c:v>-2.81</c:v>
                </c:pt>
                <c:pt idx="282">
                  <c:v>-2.82</c:v>
                </c:pt>
                <c:pt idx="283">
                  <c:v>-2.83</c:v>
                </c:pt>
                <c:pt idx="284">
                  <c:v>-2.84</c:v>
                </c:pt>
                <c:pt idx="285">
                  <c:v>-2.85</c:v>
                </c:pt>
                <c:pt idx="286">
                  <c:v>-2.86</c:v>
                </c:pt>
                <c:pt idx="287">
                  <c:v>-2.87</c:v>
                </c:pt>
                <c:pt idx="288">
                  <c:v>-2.88</c:v>
                </c:pt>
                <c:pt idx="289">
                  <c:v>-2.89</c:v>
                </c:pt>
                <c:pt idx="290">
                  <c:v>-2.9</c:v>
                </c:pt>
                <c:pt idx="291">
                  <c:v>-2.91</c:v>
                </c:pt>
                <c:pt idx="292">
                  <c:v>-2.92</c:v>
                </c:pt>
                <c:pt idx="293">
                  <c:v>-2.93</c:v>
                </c:pt>
                <c:pt idx="294">
                  <c:v>-2.94</c:v>
                </c:pt>
                <c:pt idx="295">
                  <c:v>-2.95</c:v>
                </c:pt>
                <c:pt idx="296">
                  <c:v>-2.96</c:v>
                </c:pt>
                <c:pt idx="297">
                  <c:v>-2.97</c:v>
                </c:pt>
                <c:pt idx="298">
                  <c:v>-2.98</c:v>
                </c:pt>
                <c:pt idx="299">
                  <c:v>-2.99</c:v>
                </c:pt>
                <c:pt idx="300">
                  <c:v>-3</c:v>
                </c:pt>
              </c:numCache>
            </c:numRef>
          </c:xVal>
          <c:yVal>
            <c:numRef>
              <c:f>Foglio1!$AA$6:$AA$306</c:f>
              <c:numCache>
                <c:formatCode>General</c:formatCode>
                <c:ptCount val="301"/>
                <c:pt idx="0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3.0000000000000001E-5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8.9999999999999992E-5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1.4999999999999999E-4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1.7999999999999998E-4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2.7E-4</c:v>
                </c:pt>
                <c:pt idx="28">
                  <c:v>2.8000000000000003E-4</c:v>
                </c:pt>
                <c:pt idx="29">
                  <c:v>2.9E-4</c:v>
                </c:pt>
                <c:pt idx="30">
                  <c:v>2.9999999999999997E-4</c:v>
                </c:pt>
                <c:pt idx="31">
                  <c:v>3.1E-4</c:v>
                </c:pt>
                <c:pt idx="32">
                  <c:v>3.2000000000000003E-4</c:v>
                </c:pt>
                <c:pt idx="33">
                  <c:v>3.3E-4</c:v>
                </c:pt>
                <c:pt idx="34">
                  <c:v>3.4000000000000002E-4</c:v>
                </c:pt>
                <c:pt idx="35">
                  <c:v>3.5E-4</c:v>
                </c:pt>
                <c:pt idx="36">
                  <c:v>3.5999999999999997E-4</c:v>
                </c:pt>
                <c:pt idx="37">
                  <c:v>3.6999999999999999E-4</c:v>
                </c:pt>
                <c:pt idx="38">
                  <c:v>3.8000000000000002E-4</c:v>
                </c:pt>
                <c:pt idx="39">
                  <c:v>3.9000000000000005E-4</c:v>
                </c:pt>
                <c:pt idx="40">
                  <c:v>4.0000000000000002E-4</c:v>
                </c:pt>
                <c:pt idx="41">
                  <c:v>4.0999999999999999E-4</c:v>
                </c:pt>
                <c:pt idx="42">
                  <c:v>4.2000000000000002E-4</c:v>
                </c:pt>
                <c:pt idx="43">
                  <c:v>4.2999999999999999E-4</c:v>
                </c:pt>
                <c:pt idx="44">
                  <c:v>4.4000000000000002E-4</c:v>
                </c:pt>
                <c:pt idx="45">
                  <c:v>4.5000000000000004E-4</c:v>
                </c:pt>
                <c:pt idx="46">
                  <c:v>4.6000000000000001E-4</c:v>
                </c:pt>
                <c:pt idx="47">
                  <c:v>4.6999999999999999E-4</c:v>
                </c:pt>
                <c:pt idx="48">
                  <c:v>4.8000000000000001E-4</c:v>
                </c:pt>
                <c:pt idx="49">
                  <c:v>4.8999999999999998E-4</c:v>
                </c:pt>
                <c:pt idx="50">
                  <c:v>5.0000000000000001E-4</c:v>
                </c:pt>
                <c:pt idx="51">
                  <c:v>5.1000000000000004E-4</c:v>
                </c:pt>
                <c:pt idx="52">
                  <c:v>5.2000000000000006E-4</c:v>
                </c:pt>
                <c:pt idx="53">
                  <c:v>5.3000000000000009E-4</c:v>
                </c:pt>
                <c:pt idx="54">
                  <c:v>5.4000000000000001E-4</c:v>
                </c:pt>
                <c:pt idx="55">
                  <c:v>5.5000000000000003E-4</c:v>
                </c:pt>
                <c:pt idx="56">
                  <c:v>5.6000000000000006E-4</c:v>
                </c:pt>
                <c:pt idx="57">
                  <c:v>5.6999999999999998E-4</c:v>
                </c:pt>
                <c:pt idx="58">
                  <c:v>5.8E-4</c:v>
                </c:pt>
                <c:pt idx="59">
                  <c:v>5.9000000000000003E-4</c:v>
                </c:pt>
                <c:pt idx="60">
                  <c:v>5.9999999999999995E-4</c:v>
                </c:pt>
                <c:pt idx="61">
                  <c:v>6.0999999999999997E-4</c:v>
                </c:pt>
                <c:pt idx="62">
                  <c:v>6.2E-4</c:v>
                </c:pt>
                <c:pt idx="63">
                  <c:v>6.3000000000000003E-4</c:v>
                </c:pt>
                <c:pt idx="64">
                  <c:v>6.4000000000000005E-4</c:v>
                </c:pt>
                <c:pt idx="65">
                  <c:v>6.5000000000000008E-4</c:v>
                </c:pt>
                <c:pt idx="66">
                  <c:v>6.6E-4</c:v>
                </c:pt>
                <c:pt idx="67">
                  <c:v>6.7000000000000002E-4</c:v>
                </c:pt>
                <c:pt idx="68">
                  <c:v>6.8000000000000005E-4</c:v>
                </c:pt>
                <c:pt idx="69">
                  <c:v>6.8999999999999997E-4</c:v>
                </c:pt>
                <c:pt idx="70">
                  <c:v>6.9999999999999999E-4</c:v>
                </c:pt>
                <c:pt idx="71">
                  <c:v>7.1000000000000002E-4</c:v>
                </c:pt>
                <c:pt idx="72">
                  <c:v>7.1999999999999994E-4</c:v>
                </c:pt>
                <c:pt idx="73">
                  <c:v>7.2999999999999996E-4</c:v>
                </c:pt>
                <c:pt idx="74">
                  <c:v>7.3999999999999999E-4</c:v>
                </c:pt>
                <c:pt idx="75">
                  <c:v>7.5000000000000002E-4</c:v>
                </c:pt>
                <c:pt idx="76">
                  <c:v>7.6000000000000004E-4</c:v>
                </c:pt>
                <c:pt idx="77">
                  <c:v>7.7000000000000007E-4</c:v>
                </c:pt>
                <c:pt idx="78">
                  <c:v>7.8000000000000009E-4</c:v>
                </c:pt>
                <c:pt idx="79">
                  <c:v>7.9000000000000001E-4</c:v>
                </c:pt>
                <c:pt idx="80">
                  <c:v>8.0000000000000004E-4</c:v>
                </c:pt>
                <c:pt idx="81">
                  <c:v>8.1000000000000006E-4</c:v>
                </c:pt>
                <c:pt idx="82">
                  <c:v>8.1999999999999998E-4</c:v>
                </c:pt>
                <c:pt idx="83">
                  <c:v>8.3000000000000001E-4</c:v>
                </c:pt>
                <c:pt idx="84">
                  <c:v>8.4000000000000003E-4</c:v>
                </c:pt>
                <c:pt idx="85">
                  <c:v>8.4999999999999995E-4</c:v>
                </c:pt>
                <c:pt idx="86">
                  <c:v>8.5999999999999998E-4</c:v>
                </c:pt>
                <c:pt idx="87">
                  <c:v>8.7000000000000001E-4</c:v>
                </c:pt>
                <c:pt idx="88">
                  <c:v>8.8000000000000003E-4</c:v>
                </c:pt>
                <c:pt idx="89">
                  <c:v>8.9000000000000006E-4</c:v>
                </c:pt>
                <c:pt idx="90">
                  <c:v>9.0000000000000008E-4</c:v>
                </c:pt>
                <c:pt idx="91">
                  <c:v>9.1E-4</c:v>
                </c:pt>
                <c:pt idx="92">
                  <c:v>9.2000000000000003E-4</c:v>
                </c:pt>
                <c:pt idx="93">
                  <c:v>9.3000000000000005E-4</c:v>
                </c:pt>
                <c:pt idx="94">
                  <c:v>9.3999999999999997E-4</c:v>
                </c:pt>
                <c:pt idx="95">
                  <c:v>9.5E-4</c:v>
                </c:pt>
                <c:pt idx="96">
                  <c:v>9.6000000000000002E-4</c:v>
                </c:pt>
                <c:pt idx="97">
                  <c:v>9.6999999999999994E-4</c:v>
                </c:pt>
                <c:pt idx="98">
                  <c:v>9.7999999999999997E-4</c:v>
                </c:pt>
                <c:pt idx="99">
                  <c:v>9.8999999999999999E-4</c:v>
                </c:pt>
                <c:pt idx="100">
                  <c:v>1E-3</c:v>
                </c:pt>
                <c:pt idx="101">
                  <c:v>1.01E-3</c:v>
                </c:pt>
                <c:pt idx="102">
                  <c:v>1.0200000000000001E-3</c:v>
                </c:pt>
                <c:pt idx="103">
                  <c:v>1.0300000000000001E-3</c:v>
                </c:pt>
                <c:pt idx="104">
                  <c:v>1.0400000000000001E-3</c:v>
                </c:pt>
                <c:pt idx="105">
                  <c:v>1.0500000000000002E-3</c:v>
                </c:pt>
                <c:pt idx="106">
                  <c:v>1.0600000000000002E-3</c:v>
                </c:pt>
                <c:pt idx="107">
                  <c:v>1.07E-3</c:v>
                </c:pt>
                <c:pt idx="108">
                  <c:v>1.08E-3</c:v>
                </c:pt>
                <c:pt idx="109">
                  <c:v>1.09E-3</c:v>
                </c:pt>
                <c:pt idx="110">
                  <c:v>1.1000000000000001E-3</c:v>
                </c:pt>
                <c:pt idx="111">
                  <c:v>1.1100000000000001E-3</c:v>
                </c:pt>
                <c:pt idx="112">
                  <c:v>1.1200000000000001E-3</c:v>
                </c:pt>
                <c:pt idx="113">
                  <c:v>1.1299999999999999E-3</c:v>
                </c:pt>
                <c:pt idx="114">
                  <c:v>1.14E-3</c:v>
                </c:pt>
                <c:pt idx="115">
                  <c:v>1.15E-3</c:v>
                </c:pt>
                <c:pt idx="116">
                  <c:v>1.16E-3</c:v>
                </c:pt>
                <c:pt idx="117">
                  <c:v>1.17E-3</c:v>
                </c:pt>
                <c:pt idx="118">
                  <c:v>1.1800000000000001E-3</c:v>
                </c:pt>
                <c:pt idx="119">
                  <c:v>1.1899999999999999E-3</c:v>
                </c:pt>
                <c:pt idx="120">
                  <c:v>1.1999999999999999E-3</c:v>
                </c:pt>
                <c:pt idx="121">
                  <c:v>1.2099999999999999E-3</c:v>
                </c:pt>
                <c:pt idx="122">
                  <c:v>1.2199999999999999E-3</c:v>
                </c:pt>
                <c:pt idx="123">
                  <c:v>1.23E-3</c:v>
                </c:pt>
                <c:pt idx="124">
                  <c:v>1.24E-3</c:v>
                </c:pt>
                <c:pt idx="125">
                  <c:v>1.25E-3</c:v>
                </c:pt>
                <c:pt idx="126">
                  <c:v>1.2600000000000001E-3</c:v>
                </c:pt>
                <c:pt idx="127">
                  <c:v>1.2700000000000001E-3</c:v>
                </c:pt>
                <c:pt idx="128">
                  <c:v>1.2800000000000001E-3</c:v>
                </c:pt>
                <c:pt idx="129">
                  <c:v>1.2900000000000001E-3</c:v>
                </c:pt>
                <c:pt idx="130">
                  <c:v>1.3000000000000002E-3</c:v>
                </c:pt>
                <c:pt idx="131">
                  <c:v>1.3100000000000002E-3</c:v>
                </c:pt>
                <c:pt idx="132">
                  <c:v>1.32E-3</c:v>
                </c:pt>
                <c:pt idx="133">
                  <c:v>1.33E-3</c:v>
                </c:pt>
                <c:pt idx="134">
                  <c:v>1.34E-3</c:v>
                </c:pt>
                <c:pt idx="135">
                  <c:v>1.3500000000000001E-3</c:v>
                </c:pt>
                <c:pt idx="136">
                  <c:v>1.3600000000000001E-3</c:v>
                </c:pt>
                <c:pt idx="137">
                  <c:v>1.3700000000000001E-3</c:v>
                </c:pt>
                <c:pt idx="138">
                  <c:v>1.3799999999999999E-3</c:v>
                </c:pt>
                <c:pt idx="139">
                  <c:v>1.39E-3</c:v>
                </c:pt>
                <c:pt idx="140">
                  <c:v>1.4E-3</c:v>
                </c:pt>
                <c:pt idx="141">
                  <c:v>1.41E-3</c:v>
                </c:pt>
                <c:pt idx="142">
                  <c:v>1.42E-3</c:v>
                </c:pt>
                <c:pt idx="143">
                  <c:v>1.4300000000000001E-3</c:v>
                </c:pt>
                <c:pt idx="144">
                  <c:v>1.4399999999999999E-3</c:v>
                </c:pt>
                <c:pt idx="145">
                  <c:v>1.4499999999999999E-3</c:v>
                </c:pt>
                <c:pt idx="146">
                  <c:v>1.4599999999999999E-3</c:v>
                </c:pt>
                <c:pt idx="147">
                  <c:v>1.47E-3</c:v>
                </c:pt>
                <c:pt idx="148">
                  <c:v>1.48E-3</c:v>
                </c:pt>
                <c:pt idx="149">
                  <c:v>1.49E-3</c:v>
                </c:pt>
                <c:pt idx="150">
                  <c:v>1.5E-3</c:v>
                </c:pt>
                <c:pt idx="151">
                  <c:v>1.5100000000000001E-3</c:v>
                </c:pt>
                <c:pt idx="152">
                  <c:v>1.5200000000000001E-3</c:v>
                </c:pt>
                <c:pt idx="153">
                  <c:v>1.5300000000000001E-3</c:v>
                </c:pt>
                <c:pt idx="154">
                  <c:v>1.5400000000000001E-3</c:v>
                </c:pt>
                <c:pt idx="155">
                  <c:v>1.5500000000000002E-3</c:v>
                </c:pt>
                <c:pt idx="156">
                  <c:v>1.5600000000000002E-3</c:v>
                </c:pt>
                <c:pt idx="157">
                  <c:v>1.57E-3</c:v>
                </c:pt>
                <c:pt idx="158">
                  <c:v>1.58E-3</c:v>
                </c:pt>
                <c:pt idx="159">
                  <c:v>1.5900000000000001E-3</c:v>
                </c:pt>
                <c:pt idx="160">
                  <c:v>1.6000000000000001E-3</c:v>
                </c:pt>
                <c:pt idx="161">
                  <c:v>1.6100000000000001E-3</c:v>
                </c:pt>
                <c:pt idx="162">
                  <c:v>1.6200000000000001E-3</c:v>
                </c:pt>
                <c:pt idx="163">
                  <c:v>1.6299999999999999E-3</c:v>
                </c:pt>
                <c:pt idx="164">
                  <c:v>1.64E-3</c:v>
                </c:pt>
                <c:pt idx="165">
                  <c:v>1.65E-3</c:v>
                </c:pt>
                <c:pt idx="166">
                  <c:v>1.66E-3</c:v>
                </c:pt>
                <c:pt idx="167">
                  <c:v>1.67E-3</c:v>
                </c:pt>
                <c:pt idx="168">
                  <c:v>1.6800000000000001E-3</c:v>
                </c:pt>
                <c:pt idx="169">
                  <c:v>1.6899999999999999E-3</c:v>
                </c:pt>
                <c:pt idx="170">
                  <c:v>1.6999999999999999E-3</c:v>
                </c:pt>
                <c:pt idx="171">
                  <c:v>1.7099999999999999E-3</c:v>
                </c:pt>
                <c:pt idx="172">
                  <c:v>1.72E-3</c:v>
                </c:pt>
                <c:pt idx="173">
                  <c:v>1.73E-3</c:v>
                </c:pt>
                <c:pt idx="174">
                  <c:v>1.74E-3</c:v>
                </c:pt>
                <c:pt idx="175">
                  <c:v>1.75E-3</c:v>
                </c:pt>
                <c:pt idx="176">
                  <c:v>1.7600000000000001E-3</c:v>
                </c:pt>
                <c:pt idx="177">
                  <c:v>1.7700000000000001E-3</c:v>
                </c:pt>
                <c:pt idx="178">
                  <c:v>1.7800000000000001E-3</c:v>
                </c:pt>
                <c:pt idx="179">
                  <c:v>1.7900000000000001E-3</c:v>
                </c:pt>
                <c:pt idx="180">
                  <c:v>1.8000000000000002E-3</c:v>
                </c:pt>
                <c:pt idx="181">
                  <c:v>1.8100000000000002E-3</c:v>
                </c:pt>
                <c:pt idx="182">
                  <c:v>1.82E-3</c:v>
                </c:pt>
                <c:pt idx="183">
                  <c:v>1.83E-3</c:v>
                </c:pt>
                <c:pt idx="184">
                  <c:v>1.8400000000000001E-3</c:v>
                </c:pt>
                <c:pt idx="185">
                  <c:v>1.8500000000000001E-3</c:v>
                </c:pt>
                <c:pt idx="186">
                  <c:v>1.8600000000000001E-3</c:v>
                </c:pt>
                <c:pt idx="187">
                  <c:v>1.8700000000000001E-3</c:v>
                </c:pt>
                <c:pt idx="188">
                  <c:v>1.8799999999999999E-3</c:v>
                </c:pt>
                <c:pt idx="189">
                  <c:v>1.89E-3</c:v>
                </c:pt>
                <c:pt idx="190">
                  <c:v>1.9E-3</c:v>
                </c:pt>
                <c:pt idx="191">
                  <c:v>1.91E-3</c:v>
                </c:pt>
                <c:pt idx="192">
                  <c:v>1.92E-3</c:v>
                </c:pt>
                <c:pt idx="193">
                  <c:v>1.9300000000000001E-3</c:v>
                </c:pt>
                <c:pt idx="194">
                  <c:v>1.9399999999999999E-3</c:v>
                </c:pt>
                <c:pt idx="195">
                  <c:v>1.9499999999999999E-3</c:v>
                </c:pt>
                <c:pt idx="196">
                  <c:v>1.9599999999999999E-3</c:v>
                </c:pt>
                <c:pt idx="197">
                  <c:v>1.97E-3</c:v>
                </c:pt>
                <c:pt idx="198">
                  <c:v>1.98E-3</c:v>
                </c:pt>
                <c:pt idx="199">
                  <c:v>1.99E-3</c:v>
                </c:pt>
                <c:pt idx="200">
                  <c:v>2E-3</c:v>
                </c:pt>
                <c:pt idx="201">
                  <c:v>2.0099999999999996E-3</c:v>
                </c:pt>
                <c:pt idx="202">
                  <c:v>2.0200000000000001E-3</c:v>
                </c:pt>
                <c:pt idx="203">
                  <c:v>2.0299999999999997E-3</c:v>
                </c:pt>
                <c:pt idx="204">
                  <c:v>2.0400000000000001E-3</c:v>
                </c:pt>
                <c:pt idx="205">
                  <c:v>2.0499999999999997E-3</c:v>
                </c:pt>
                <c:pt idx="206">
                  <c:v>2.0600000000000002E-3</c:v>
                </c:pt>
                <c:pt idx="207">
                  <c:v>2.0699999999999998E-3</c:v>
                </c:pt>
                <c:pt idx="208">
                  <c:v>2.0800000000000003E-3</c:v>
                </c:pt>
                <c:pt idx="209">
                  <c:v>2.0899999999999998E-3</c:v>
                </c:pt>
                <c:pt idx="210">
                  <c:v>2.1000000000000003E-3</c:v>
                </c:pt>
                <c:pt idx="211">
                  <c:v>2.1099999999999999E-3</c:v>
                </c:pt>
                <c:pt idx="212">
                  <c:v>2.1200000000000004E-3</c:v>
                </c:pt>
                <c:pt idx="213">
                  <c:v>2.1299999999999999E-3</c:v>
                </c:pt>
                <c:pt idx="214">
                  <c:v>2.14E-3</c:v>
                </c:pt>
                <c:pt idx="215">
                  <c:v>2.15E-3</c:v>
                </c:pt>
                <c:pt idx="216">
                  <c:v>2.16E-3</c:v>
                </c:pt>
                <c:pt idx="217">
                  <c:v>2.1700000000000001E-3</c:v>
                </c:pt>
                <c:pt idx="218">
                  <c:v>2.1800000000000001E-3</c:v>
                </c:pt>
                <c:pt idx="219">
                  <c:v>2.1900000000000001E-3</c:v>
                </c:pt>
                <c:pt idx="220">
                  <c:v>2.2000000000000001E-3</c:v>
                </c:pt>
                <c:pt idx="221">
                  <c:v>2.2100000000000002E-3</c:v>
                </c:pt>
                <c:pt idx="222">
                  <c:v>2.2200000000000002E-3</c:v>
                </c:pt>
                <c:pt idx="223">
                  <c:v>2.2300000000000002E-3</c:v>
                </c:pt>
                <c:pt idx="224">
                  <c:v>2.2400000000000002E-3</c:v>
                </c:pt>
                <c:pt idx="225">
                  <c:v>2.2500000000000003E-3</c:v>
                </c:pt>
                <c:pt idx="226">
                  <c:v>2.2599999999999999E-3</c:v>
                </c:pt>
                <c:pt idx="227">
                  <c:v>2.2699999999999999E-3</c:v>
                </c:pt>
                <c:pt idx="228">
                  <c:v>2.2799999999999999E-3</c:v>
                </c:pt>
                <c:pt idx="229">
                  <c:v>2.2899999999999999E-3</c:v>
                </c:pt>
                <c:pt idx="230">
                  <c:v>2.3E-3</c:v>
                </c:pt>
                <c:pt idx="231">
                  <c:v>2.31E-3</c:v>
                </c:pt>
                <c:pt idx="232">
                  <c:v>2.32E-3</c:v>
                </c:pt>
                <c:pt idx="233">
                  <c:v>2.33E-3</c:v>
                </c:pt>
                <c:pt idx="234">
                  <c:v>2.3400000000000001E-3</c:v>
                </c:pt>
                <c:pt idx="235">
                  <c:v>2.3500000000000001E-3</c:v>
                </c:pt>
                <c:pt idx="236">
                  <c:v>2.3600000000000001E-3</c:v>
                </c:pt>
                <c:pt idx="237">
                  <c:v>2.3700000000000001E-3</c:v>
                </c:pt>
                <c:pt idx="238">
                  <c:v>2.3799999999999997E-3</c:v>
                </c:pt>
                <c:pt idx="239">
                  <c:v>2.3900000000000002E-3</c:v>
                </c:pt>
                <c:pt idx="240">
                  <c:v>2.3999999999999998E-3</c:v>
                </c:pt>
                <c:pt idx="241">
                  <c:v>2.4100000000000002E-3</c:v>
                </c:pt>
                <c:pt idx="242">
                  <c:v>2.4199999999999998E-3</c:v>
                </c:pt>
                <c:pt idx="243">
                  <c:v>2.4300000000000003E-3</c:v>
                </c:pt>
                <c:pt idx="244">
                  <c:v>2.4399999999999999E-3</c:v>
                </c:pt>
                <c:pt idx="245">
                  <c:v>2.4500000000000004E-3</c:v>
                </c:pt>
                <c:pt idx="246">
                  <c:v>2.4599999999999999E-3</c:v>
                </c:pt>
                <c:pt idx="247">
                  <c:v>2.4700000000000004E-3</c:v>
                </c:pt>
                <c:pt idx="248">
                  <c:v>2.48E-3</c:v>
                </c:pt>
                <c:pt idx="249">
                  <c:v>2.4900000000000005E-3</c:v>
                </c:pt>
                <c:pt idx="250">
                  <c:v>2.5000000000000001E-3</c:v>
                </c:pt>
                <c:pt idx="251">
                  <c:v>2.5099999999999996E-3</c:v>
                </c:pt>
                <c:pt idx="252">
                  <c:v>2.5200000000000001E-3</c:v>
                </c:pt>
                <c:pt idx="253">
                  <c:v>2.5299999999999997E-3</c:v>
                </c:pt>
                <c:pt idx="254">
                  <c:v>2.5400000000000002E-3</c:v>
                </c:pt>
                <c:pt idx="255">
                  <c:v>2.5499999999999997E-3</c:v>
                </c:pt>
                <c:pt idx="256">
                  <c:v>2.5600000000000002E-3</c:v>
                </c:pt>
                <c:pt idx="257">
                  <c:v>2.5699999999999998E-3</c:v>
                </c:pt>
                <c:pt idx="258">
                  <c:v>2.5800000000000003E-3</c:v>
                </c:pt>
                <c:pt idx="259">
                  <c:v>2.5899999999999999E-3</c:v>
                </c:pt>
                <c:pt idx="260">
                  <c:v>2.6000000000000003E-3</c:v>
                </c:pt>
                <c:pt idx="261">
                  <c:v>2.6099999999999999E-3</c:v>
                </c:pt>
                <c:pt idx="262">
                  <c:v>2.6200000000000004E-3</c:v>
                </c:pt>
                <c:pt idx="263">
                  <c:v>2.63E-3</c:v>
                </c:pt>
                <c:pt idx="264">
                  <c:v>2.64E-3</c:v>
                </c:pt>
                <c:pt idx="265">
                  <c:v>2.65E-3</c:v>
                </c:pt>
                <c:pt idx="266">
                  <c:v>2.66E-3</c:v>
                </c:pt>
                <c:pt idx="267">
                  <c:v>2.6700000000000001E-3</c:v>
                </c:pt>
                <c:pt idx="268">
                  <c:v>2.6800000000000001E-3</c:v>
                </c:pt>
                <c:pt idx="269">
                  <c:v>2.6900000000000001E-3</c:v>
                </c:pt>
                <c:pt idx="270">
                  <c:v>2.7000000000000001E-3</c:v>
                </c:pt>
                <c:pt idx="271">
                  <c:v>2.7100000000000002E-3</c:v>
                </c:pt>
                <c:pt idx="272">
                  <c:v>2.7200000000000002E-3</c:v>
                </c:pt>
                <c:pt idx="273">
                  <c:v>2.7300000000000002E-3</c:v>
                </c:pt>
                <c:pt idx="274">
                  <c:v>2.7400000000000002E-3</c:v>
                </c:pt>
                <c:pt idx="275">
                  <c:v>2.7499999999999998E-3</c:v>
                </c:pt>
                <c:pt idx="276">
                  <c:v>2.7599999999999999E-3</c:v>
                </c:pt>
                <c:pt idx="277">
                  <c:v>2.7699999999999999E-3</c:v>
                </c:pt>
                <c:pt idx="278">
                  <c:v>2.7799999999999999E-3</c:v>
                </c:pt>
                <c:pt idx="279">
                  <c:v>2.7899999999999999E-3</c:v>
                </c:pt>
                <c:pt idx="280">
                  <c:v>2.8E-3</c:v>
                </c:pt>
                <c:pt idx="281">
                  <c:v>2.81E-3</c:v>
                </c:pt>
                <c:pt idx="282">
                  <c:v>2.82E-3</c:v>
                </c:pt>
                <c:pt idx="283">
                  <c:v>2.8300000000000001E-3</c:v>
                </c:pt>
                <c:pt idx="284">
                  <c:v>2.8400000000000001E-3</c:v>
                </c:pt>
                <c:pt idx="285">
                  <c:v>2.8500000000000001E-3</c:v>
                </c:pt>
                <c:pt idx="286">
                  <c:v>2.8600000000000001E-3</c:v>
                </c:pt>
                <c:pt idx="287">
                  <c:v>2.8700000000000002E-3</c:v>
                </c:pt>
                <c:pt idx="288">
                  <c:v>2.8799999999999997E-3</c:v>
                </c:pt>
                <c:pt idx="289">
                  <c:v>2.8900000000000002E-3</c:v>
                </c:pt>
                <c:pt idx="290">
                  <c:v>2.8999999999999998E-3</c:v>
                </c:pt>
                <c:pt idx="291">
                  <c:v>2.9100000000000003E-3</c:v>
                </c:pt>
                <c:pt idx="292">
                  <c:v>2.9199999999999999E-3</c:v>
                </c:pt>
                <c:pt idx="293">
                  <c:v>2.9300000000000003E-3</c:v>
                </c:pt>
                <c:pt idx="294">
                  <c:v>2.9399999999999999E-3</c:v>
                </c:pt>
                <c:pt idx="295">
                  <c:v>2.9500000000000004E-3</c:v>
                </c:pt>
                <c:pt idx="296">
                  <c:v>2.96E-3</c:v>
                </c:pt>
                <c:pt idx="297">
                  <c:v>2.9700000000000004E-3</c:v>
                </c:pt>
                <c:pt idx="298">
                  <c:v>2.98E-3</c:v>
                </c:pt>
                <c:pt idx="299">
                  <c:v>2.9900000000000005E-3</c:v>
                </c:pt>
                <c:pt idx="300" formatCode="0.0000000">
                  <c:v>3.0000000000000001E-3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Foglio1!$AB$5</c:f>
              <c:strCache>
                <c:ptCount val="1"/>
                <c:pt idx="0">
                  <c:v>PARABOLA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Foglio1!$Z$6:$Z$306</c:f>
              <c:numCache>
                <c:formatCode>General</c:formatCode>
                <c:ptCount val="301"/>
                <c:pt idx="0">
                  <c:v>0</c:v>
                </c:pt>
                <c:pt idx="1">
                  <c:v>-0.01</c:v>
                </c:pt>
                <c:pt idx="2">
                  <c:v>-0.02</c:v>
                </c:pt>
                <c:pt idx="3">
                  <c:v>-0.03</c:v>
                </c:pt>
                <c:pt idx="4">
                  <c:v>-0.04</c:v>
                </c:pt>
                <c:pt idx="5">
                  <c:v>-0.05</c:v>
                </c:pt>
                <c:pt idx="6">
                  <c:v>-0.06</c:v>
                </c:pt>
                <c:pt idx="7">
                  <c:v>-7.0000000000000007E-2</c:v>
                </c:pt>
                <c:pt idx="8">
                  <c:v>-0.08</c:v>
                </c:pt>
                <c:pt idx="9">
                  <c:v>-0.09</c:v>
                </c:pt>
                <c:pt idx="10">
                  <c:v>-0.1</c:v>
                </c:pt>
                <c:pt idx="11">
                  <c:v>-0.11</c:v>
                </c:pt>
                <c:pt idx="12">
                  <c:v>-0.12</c:v>
                </c:pt>
                <c:pt idx="13">
                  <c:v>-0.13</c:v>
                </c:pt>
                <c:pt idx="14">
                  <c:v>-0.14000000000000001</c:v>
                </c:pt>
                <c:pt idx="15">
                  <c:v>-0.15</c:v>
                </c:pt>
                <c:pt idx="16">
                  <c:v>-0.16</c:v>
                </c:pt>
                <c:pt idx="17">
                  <c:v>-0.17</c:v>
                </c:pt>
                <c:pt idx="18">
                  <c:v>-0.18</c:v>
                </c:pt>
                <c:pt idx="19">
                  <c:v>-0.19</c:v>
                </c:pt>
                <c:pt idx="20">
                  <c:v>-0.2</c:v>
                </c:pt>
                <c:pt idx="21">
                  <c:v>-0.21</c:v>
                </c:pt>
                <c:pt idx="22">
                  <c:v>-0.22</c:v>
                </c:pt>
                <c:pt idx="23">
                  <c:v>-0.23</c:v>
                </c:pt>
                <c:pt idx="24">
                  <c:v>-0.24</c:v>
                </c:pt>
                <c:pt idx="25">
                  <c:v>-0.25</c:v>
                </c:pt>
                <c:pt idx="26">
                  <c:v>-0.26</c:v>
                </c:pt>
                <c:pt idx="27">
                  <c:v>-0.27</c:v>
                </c:pt>
                <c:pt idx="28">
                  <c:v>-0.28000000000000003</c:v>
                </c:pt>
                <c:pt idx="29">
                  <c:v>-0.28999999999999998</c:v>
                </c:pt>
                <c:pt idx="30">
                  <c:v>-0.3</c:v>
                </c:pt>
                <c:pt idx="31">
                  <c:v>-0.31</c:v>
                </c:pt>
                <c:pt idx="32">
                  <c:v>-0.32</c:v>
                </c:pt>
                <c:pt idx="33">
                  <c:v>-0.33</c:v>
                </c:pt>
                <c:pt idx="34">
                  <c:v>-0.34</c:v>
                </c:pt>
                <c:pt idx="35">
                  <c:v>-0.35</c:v>
                </c:pt>
                <c:pt idx="36">
                  <c:v>-0.36</c:v>
                </c:pt>
                <c:pt idx="37">
                  <c:v>-0.37</c:v>
                </c:pt>
                <c:pt idx="38">
                  <c:v>-0.38</c:v>
                </c:pt>
                <c:pt idx="39">
                  <c:v>-0.39</c:v>
                </c:pt>
                <c:pt idx="40">
                  <c:v>-0.4</c:v>
                </c:pt>
                <c:pt idx="41">
                  <c:v>-0.41</c:v>
                </c:pt>
                <c:pt idx="42">
                  <c:v>-0.42</c:v>
                </c:pt>
                <c:pt idx="43">
                  <c:v>-0.43</c:v>
                </c:pt>
                <c:pt idx="44">
                  <c:v>-0.44</c:v>
                </c:pt>
                <c:pt idx="45">
                  <c:v>-0.45</c:v>
                </c:pt>
                <c:pt idx="46">
                  <c:v>-0.46</c:v>
                </c:pt>
                <c:pt idx="47">
                  <c:v>-0.47</c:v>
                </c:pt>
                <c:pt idx="48">
                  <c:v>-0.48</c:v>
                </c:pt>
                <c:pt idx="49">
                  <c:v>-0.49</c:v>
                </c:pt>
                <c:pt idx="50">
                  <c:v>-0.5</c:v>
                </c:pt>
                <c:pt idx="51">
                  <c:v>-0.51</c:v>
                </c:pt>
                <c:pt idx="52">
                  <c:v>-0.52</c:v>
                </c:pt>
                <c:pt idx="53">
                  <c:v>-0.53</c:v>
                </c:pt>
                <c:pt idx="54">
                  <c:v>-0.54</c:v>
                </c:pt>
                <c:pt idx="55">
                  <c:v>-0.55000000000000004</c:v>
                </c:pt>
                <c:pt idx="56">
                  <c:v>-0.56000000000000005</c:v>
                </c:pt>
                <c:pt idx="57">
                  <c:v>-0.56999999999999995</c:v>
                </c:pt>
                <c:pt idx="58">
                  <c:v>-0.57999999999999996</c:v>
                </c:pt>
                <c:pt idx="59">
                  <c:v>-0.59</c:v>
                </c:pt>
                <c:pt idx="60">
                  <c:v>-0.6</c:v>
                </c:pt>
                <c:pt idx="61">
                  <c:v>-0.61</c:v>
                </c:pt>
                <c:pt idx="62">
                  <c:v>-0.62</c:v>
                </c:pt>
                <c:pt idx="63">
                  <c:v>-0.63</c:v>
                </c:pt>
                <c:pt idx="64">
                  <c:v>-0.64</c:v>
                </c:pt>
                <c:pt idx="65">
                  <c:v>-0.65</c:v>
                </c:pt>
                <c:pt idx="66">
                  <c:v>-0.66</c:v>
                </c:pt>
                <c:pt idx="67">
                  <c:v>-0.67</c:v>
                </c:pt>
                <c:pt idx="68">
                  <c:v>-0.68</c:v>
                </c:pt>
                <c:pt idx="69">
                  <c:v>-0.69</c:v>
                </c:pt>
                <c:pt idx="70">
                  <c:v>-0.7</c:v>
                </c:pt>
                <c:pt idx="71">
                  <c:v>-0.71</c:v>
                </c:pt>
                <c:pt idx="72">
                  <c:v>-0.72</c:v>
                </c:pt>
                <c:pt idx="73">
                  <c:v>-0.73</c:v>
                </c:pt>
                <c:pt idx="74">
                  <c:v>-0.74</c:v>
                </c:pt>
                <c:pt idx="75">
                  <c:v>-0.75</c:v>
                </c:pt>
                <c:pt idx="76">
                  <c:v>-0.76</c:v>
                </c:pt>
                <c:pt idx="77">
                  <c:v>-0.77</c:v>
                </c:pt>
                <c:pt idx="78">
                  <c:v>-0.78</c:v>
                </c:pt>
                <c:pt idx="79">
                  <c:v>-0.79</c:v>
                </c:pt>
                <c:pt idx="80">
                  <c:v>-0.8</c:v>
                </c:pt>
                <c:pt idx="81">
                  <c:v>-0.81</c:v>
                </c:pt>
                <c:pt idx="82">
                  <c:v>-0.82</c:v>
                </c:pt>
                <c:pt idx="83">
                  <c:v>-0.83</c:v>
                </c:pt>
                <c:pt idx="84">
                  <c:v>-0.84</c:v>
                </c:pt>
                <c:pt idx="85">
                  <c:v>-0.85</c:v>
                </c:pt>
                <c:pt idx="86">
                  <c:v>-0.86</c:v>
                </c:pt>
                <c:pt idx="87">
                  <c:v>-0.87</c:v>
                </c:pt>
                <c:pt idx="88">
                  <c:v>-0.88</c:v>
                </c:pt>
                <c:pt idx="89">
                  <c:v>-0.89</c:v>
                </c:pt>
                <c:pt idx="90">
                  <c:v>-0.9</c:v>
                </c:pt>
                <c:pt idx="91">
                  <c:v>-0.91</c:v>
                </c:pt>
                <c:pt idx="92">
                  <c:v>-0.92</c:v>
                </c:pt>
                <c:pt idx="93">
                  <c:v>-0.93</c:v>
                </c:pt>
                <c:pt idx="94">
                  <c:v>-0.94</c:v>
                </c:pt>
                <c:pt idx="95">
                  <c:v>-0.95</c:v>
                </c:pt>
                <c:pt idx="96">
                  <c:v>-0.96</c:v>
                </c:pt>
                <c:pt idx="97">
                  <c:v>-0.97</c:v>
                </c:pt>
                <c:pt idx="98">
                  <c:v>-0.98</c:v>
                </c:pt>
                <c:pt idx="99">
                  <c:v>-0.99</c:v>
                </c:pt>
                <c:pt idx="100">
                  <c:v>-1</c:v>
                </c:pt>
                <c:pt idx="101">
                  <c:v>-1.01</c:v>
                </c:pt>
                <c:pt idx="102">
                  <c:v>-1.02</c:v>
                </c:pt>
                <c:pt idx="103">
                  <c:v>-1.03</c:v>
                </c:pt>
                <c:pt idx="104">
                  <c:v>-1.04</c:v>
                </c:pt>
                <c:pt idx="105">
                  <c:v>-1.05</c:v>
                </c:pt>
                <c:pt idx="106">
                  <c:v>-1.06</c:v>
                </c:pt>
                <c:pt idx="107">
                  <c:v>-1.07</c:v>
                </c:pt>
                <c:pt idx="108">
                  <c:v>-1.08</c:v>
                </c:pt>
                <c:pt idx="109">
                  <c:v>-1.0900000000000001</c:v>
                </c:pt>
                <c:pt idx="110">
                  <c:v>-1.1000000000000001</c:v>
                </c:pt>
                <c:pt idx="111">
                  <c:v>-1.1100000000000001</c:v>
                </c:pt>
                <c:pt idx="112">
                  <c:v>-1.1200000000000001</c:v>
                </c:pt>
                <c:pt idx="113">
                  <c:v>-1.1299999999999999</c:v>
                </c:pt>
                <c:pt idx="114">
                  <c:v>-1.1399999999999999</c:v>
                </c:pt>
                <c:pt idx="115">
                  <c:v>-1.1499999999999999</c:v>
                </c:pt>
                <c:pt idx="116">
                  <c:v>-1.1599999999999999</c:v>
                </c:pt>
                <c:pt idx="117">
                  <c:v>-1.17</c:v>
                </c:pt>
                <c:pt idx="118">
                  <c:v>-1.18</c:v>
                </c:pt>
                <c:pt idx="119">
                  <c:v>-1.19</c:v>
                </c:pt>
                <c:pt idx="120">
                  <c:v>-1.2</c:v>
                </c:pt>
                <c:pt idx="121">
                  <c:v>-1.21</c:v>
                </c:pt>
                <c:pt idx="122">
                  <c:v>-1.22</c:v>
                </c:pt>
                <c:pt idx="123">
                  <c:v>-1.23</c:v>
                </c:pt>
                <c:pt idx="124">
                  <c:v>-1.24</c:v>
                </c:pt>
                <c:pt idx="125">
                  <c:v>-1.25</c:v>
                </c:pt>
                <c:pt idx="126">
                  <c:v>-1.26</c:v>
                </c:pt>
                <c:pt idx="127">
                  <c:v>-1.27</c:v>
                </c:pt>
                <c:pt idx="128">
                  <c:v>-1.28</c:v>
                </c:pt>
                <c:pt idx="129">
                  <c:v>-1.29</c:v>
                </c:pt>
                <c:pt idx="130">
                  <c:v>-1.3</c:v>
                </c:pt>
                <c:pt idx="131">
                  <c:v>-1.31</c:v>
                </c:pt>
                <c:pt idx="132">
                  <c:v>-1.32</c:v>
                </c:pt>
                <c:pt idx="133">
                  <c:v>-1.33</c:v>
                </c:pt>
                <c:pt idx="134">
                  <c:v>-1.34</c:v>
                </c:pt>
                <c:pt idx="135">
                  <c:v>-1.35</c:v>
                </c:pt>
                <c:pt idx="136">
                  <c:v>-1.36</c:v>
                </c:pt>
                <c:pt idx="137">
                  <c:v>-1.37</c:v>
                </c:pt>
                <c:pt idx="138">
                  <c:v>-1.38</c:v>
                </c:pt>
                <c:pt idx="139">
                  <c:v>-1.39</c:v>
                </c:pt>
                <c:pt idx="140">
                  <c:v>-1.4</c:v>
                </c:pt>
                <c:pt idx="141">
                  <c:v>-1.41</c:v>
                </c:pt>
                <c:pt idx="142">
                  <c:v>-1.42</c:v>
                </c:pt>
                <c:pt idx="143">
                  <c:v>-1.43</c:v>
                </c:pt>
                <c:pt idx="144">
                  <c:v>-1.44</c:v>
                </c:pt>
                <c:pt idx="145">
                  <c:v>-1.45</c:v>
                </c:pt>
                <c:pt idx="146">
                  <c:v>-1.46</c:v>
                </c:pt>
                <c:pt idx="147">
                  <c:v>-1.47</c:v>
                </c:pt>
                <c:pt idx="148">
                  <c:v>-1.48</c:v>
                </c:pt>
                <c:pt idx="149">
                  <c:v>-1.49</c:v>
                </c:pt>
                <c:pt idx="150">
                  <c:v>-1.5</c:v>
                </c:pt>
                <c:pt idx="151">
                  <c:v>-1.51</c:v>
                </c:pt>
                <c:pt idx="152">
                  <c:v>-1.52</c:v>
                </c:pt>
                <c:pt idx="153">
                  <c:v>-1.53</c:v>
                </c:pt>
                <c:pt idx="154">
                  <c:v>-1.54</c:v>
                </c:pt>
                <c:pt idx="155">
                  <c:v>-1.55</c:v>
                </c:pt>
                <c:pt idx="156">
                  <c:v>-1.56</c:v>
                </c:pt>
                <c:pt idx="157">
                  <c:v>-1.57</c:v>
                </c:pt>
                <c:pt idx="158">
                  <c:v>-1.58</c:v>
                </c:pt>
                <c:pt idx="159">
                  <c:v>-1.59</c:v>
                </c:pt>
                <c:pt idx="160">
                  <c:v>-1.6</c:v>
                </c:pt>
                <c:pt idx="161">
                  <c:v>-1.61</c:v>
                </c:pt>
                <c:pt idx="162">
                  <c:v>-1.62</c:v>
                </c:pt>
                <c:pt idx="163">
                  <c:v>-1.63</c:v>
                </c:pt>
                <c:pt idx="164">
                  <c:v>-1.64</c:v>
                </c:pt>
                <c:pt idx="165">
                  <c:v>-1.65</c:v>
                </c:pt>
                <c:pt idx="166">
                  <c:v>-1.66</c:v>
                </c:pt>
                <c:pt idx="167">
                  <c:v>-1.67</c:v>
                </c:pt>
                <c:pt idx="168">
                  <c:v>-1.68</c:v>
                </c:pt>
                <c:pt idx="169">
                  <c:v>-1.69</c:v>
                </c:pt>
                <c:pt idx="170">
                  <c:v>-1.7</c:v>
                </c:pt>
                <c:pt idx="171">
                  <c:v>-1.71</c:v>
                </c:pt>
                <c:pt idx="172">
                  <c:v>-1.72</c:v>
                </c:pt>
                <c:pt idx="173">
                  <c:v>-1.73</c:v>
                </c:pt>
                <c:pt idx="174">
                  <c:v>-1.74</c:v>
                </c:pt>
                <c:pt idx="175">
                  <c:v>-1.75</c:v>
                </c:pt>
                <c:pt idx="176">
                  <c:v>-1.76</c:v>
                </c:pt>
                <c:pt idx="177">
                  <c:v>-1.77</c:v>
                </c:pt>
                <c:pt idx="178">
                  <c:v>-1.78</c:v>
                </c:pt>
                <c:pt idx="179">
                  <c:v>-1.79</c:v>
                </c:pt>
                <c:pt idx="180">
                  <c:v>-1.8</c:v>
                </c:pt>
                <c:pt idx="181">
                  <c:v>-1.81</c:v>
                </c:pt>
                <c:pt idx="182">
                  <c:v>-1.82</c:v>
                </c:pt>
                <c:pt idx="183">
                  <c:v>-1.83</c:v>
                </c:pt>
                <c:pt idx="184">
                  <c:v>-1.84</c:v>
                </c:pt>
                <c:pt idx="185">
                  <c:v>-1.85</c:v>
                </c:pt>
                <c:pt idx="186">
                  <c:v>-1.86</c:v>
                </c:pt>
                <c:pt idx="187">
                  <c:v>-1.87</c:v>
                </c:pt>
                <c:pt idx="188">
                  <c:v>-1.88</c:v>
                </c:pt>
                <c:pt idx="189">
                  <c:v>-1.89</c:v>
                </c:pt>
                <c:pt idx="190">
                  <c:v>-1.9</c:v>
                </c:pt>
                <c:pt idx="191">
                  <c:v>-1.91</c:v>
                </c:pt>
                <c:pt idx="192">
                  <c:v>-1.92</c:v>
                </c:pt>
                <c:pt idx="193">
                  <c:v>-1.93</c:v>
                </c:pt>
                <c:pt idx="194">
                  <c:v>-1.94</c:v>
                </c:pt>
                <c:pt idx="195">
                  <c:v>-1.95</c:v>
                </c:pt>
                <c:pt idx="196">
                  <c:v>-1.96</c:v>
                </c:pt>
                <c:pt idx="197">
                  <c:v>-1.97</c:v>
                </c:pt>
                <c:pt idx="198">
                  <c:v>-1.98</c:v>
                </c:pt>
                <c:pt idx="199">
                  <c:v>-1.99</c:v>
                </c:pt>
                <c:pt idx="200">
                  <c:v>-2</c:v>
                </c:pt>
                <c:pt idx="201">
                  <c:v>-2.0099999999999998</c:v>
                </c:pt>
                <c:pt idx="202">
                  <c:v>-2.02</c:v>
                </c:pt>
                <c:pt idx="203">
                  <c:v>-2.0299999999999998</c:v>
                </c:pt>
                <c:pt idx="204">
                  <c:v>-2.04</c:v>
                </c:pt>
                <c:pt idx="205">
                  <c:v>-2.0499999999999998</c:v>
                </c:pt>
                <c:pt idx="206">
                  <c:v>-2.06</c:v>
                </c:pt>
                <c:pt idx="207">
                  <c:v>-2.0699999999999998</c:v>
                </c:pt>
                <c:pt idx="208">
                  <c:v>-2.08</c:v>
                </c:pt>
                <c:pt idx="209">
                  <c:v>-2.09</c:v>
                </c:pt>
                <c:pt idx="210">
                  <c:v>-2.1</c:v>
                </c:pt>
                <c:pt idx="211">
                  <c:v>-2.11</c:v>
                </c:pt>
                <c:pt idx="212">
                  <c:v>-2.12</c:v>
                </c:pt>
                <c:pt idx="213">
                  <c:v>-2.13</c:v>
                </c:pt>
                <c:pt idx="214">
                  <c:v>-2.14</c:v>
                </c:pt>
                <c:pt idx="215">
                  <c:v>-2.15</c:v>
                </c:pt>
                <c:pt idx="216">
                  <c:v>-2.16</c:v>
                </c:pt>
                <c:pt idx="217">
                  <c:v>-2.17</c:v>
                </c:pt>
                <c:pt idx="218">
                  <c:v>-2.1800000000000002</c:v>
                </c:pt>
                <c:pt idx="219">
                  <c:v>-2.19</c:v>
                </c:pt>
                <c:pt idx="220">
                  <c:v>-2.2000000000000002</c:v>
                </c:pt>
                <c:pt idx="221">
                  <c:v>-2.21</c:v>
                </c:pt>
                <c:pt idx="222">
                  <c:v>-2.2200000000000002</c:v>
                </c:pt>
                <c:pt idx="223">
                  <c:v>-2.23</c:v>
                </c:pt>
                <c:pt idx="224">
                  <c:v>-2.2400000000000002</c:v>
                </c:pt>
                <c:pt idx="225">
                  <c:v>-2.25</c:v>
                </c:pt>
                <c:pt idx="226">
                  <c:v>-2.2599999999999998</c:v>
                </c:pt>
                <c:pt idx="227">
                  <c:v>-2.27</c:v>
                </c:pt>
                <c:pt idx="228">
                  <c:v>-2.2799999999999998</c:v>
                </c:pt>
                <c:pt idx="229">
                  <c:v>-2.29</c:v>
                </c:pt>
                <c:pt idx="230">
                  <c:v>-2.2999999999999998</c:v>
                </c:pt>
                <c:pt idx="231">
                  <c:v>-2.31</c:v>
                </c:pt>
                <c:pt idx="232">
                  <c:v>-2.3199999999999998</c:v>
                </c:pt>
                <c:pt idx="233">
                  <c:v>-2.33</c:v>
                </c:pt>
                <c:pt idx="234">
                  <c:v>-2.34</c:v>
                </c:pt>
                <c:pt idx="235">
                  <c:v>-2.35</c:v>
                </c:pt>
                <c:pt idx="236">
                  <c:v>-2.36</c:v>
                </c:pt>
                <c:pt idx="237">
                  <c:v>-2.37</c:v>
                </c:pt>
                <c:pt idx="238">
                  <c:v>-2.38</c:v>
                </c:pt>
                <c:pt idx="239">
                  <c:v>-2.39</c:v>
                </c:pt>
                <c:pt idx="240">
                  <c:v>-2.4</c:v>
                </c:pt>
                <c:pt idx="241">
                  <c:v>-2.41</c:v>
                </c:pt>
                <c:pt idx="242">
                  <c:v>-2.42</c:v>
                </c:pt>
                <c:pt idx="243">
                  <c:v>-2.4300000000000002</c:v>
                </c:pt>
                <c:pt idx="244">
                  <c:v>-2.44</c:v>
                </c:pt>
                <c:pt idx="245">
                  <c:v>-2.4500000000000002</c:v>
                </c:pt>
                <c:pt idx="246">
                  <c:v>-2.46</c:v>
                </c:pt>
                <c:pt idx="247">
                  <c:v>-2.4700000000000002</c:v>
                </c:pt>
                <c:pt idx="248">
                  <c:v>-2.48</c:v>
                </c:pt>
                <c:pt idx="249">
                  <c:v>-2.4900000000000002</c:v>
                </c:pt>
                <c:pt idx="250">
                  <c:v>-2.5</c:v>
                </c:pt>
                <c:pt idx="251">
                  <c:v>-2.5099999999999998</c:v>
                </c:pt>
                <c:pt idx="252">
                  <c:v>-2.52</c:v>
                </c:pt>
                <c:pt idx="253">
                  <c:v>-2.5299999999999998</c:v>
                </c:pt>
                <c:pt idx="254">
                  <c:v>-2.54</c:v>
                </c:pt>
                <c:pt idx="255">
                  <c:v>-2.5499999999999998</c:v>
                </c:pt>
                <c:pt idx="256">
                  <c:v>-2.56</c:v>
                </c:pt>
                <c:pt idx="257">
                  <c:v>-2.57</c:v>
                </c:pt>
                <c:pt idx="258">
                  <c:v>-2.58</c:v>
                </c:pt>
                <c:pt idx="259">
                  <c:v>-2.59</c:v>
                </c:pt>
                <c:pt idx="260">
                  <c:v>-2.6</c:v>
                </c:pt>
                <c:pt idx="261">
                  <c:v>-2.61</c:v>
                </c:pt>
                <c:pt idx="262">
                  <c:v>-2.62</c:v>
                </c:pt>
                <c:pt idx="263">
                  <c:v>-2.63</c:v>
                </c:pt>
                <c:pt idx="264">
                  <c:v>-2.64</c:v>
                </c:pt>
                <c:pt idx="265">
                  <c:v>-2.65</c:v>
                </c:pt>
                <c:pt idx="266">
                  <c:v>-2.66</c:v>
                </c:pt>
                <c:pt idx="267">
                  <c:v>-2.67</c:v>
                </c:pt>
                <c:pt idx="268">
                  <c:v>-2.68</c:v>
                </c:pt>
                <c:pt idx="269">
                  <c:v>-2.69</c:v>
                </c:pt>
                <c:pt idx="270">
                  <c:v>-2.7</c:v>
                </c:pt>
                <c:pt idx="271">
                  <c:v>-2.71</c:v>
                </c:pt>
                <c:pt idx="272">
                  <c:v>-2.72</c:v>
                </c:pt>
                <c:pt idx="273">
                  <c:v>-2.73</c:v>
                </c:pt>
                <c:pt idx="274">
                  <c:v>-2.74</c:v>
                </c:pt>
                <c:pt idx="275">
                  <c:v>-2.75</c:v>
                </c:pt>
                <c:pt idx="276">
                  <c:v>-2.76</c:v>
                </c:pt>
                <c:pt idx="277">
                  <c:v>-2.77</c:v>
                </c:pt>
                <c:pt idx="278">
                  <c:v>-2.78</c:v>
                </c:pt>
                <c:pt idx="279">
                  <c:v>-2.79</c:v>
                </c:pt>
                <c:pt idx="280">
                  <c:v>-2.8</c:v>
                </c:pt>
                <c:pt idx="281">
                  <c:v>-2.81</c:v>
                </c:pt>
                <c:pt idx="282">
                  <c:v>-2.82</c:v>
                </c:pt>
                <c:pt idx="283">
                  <c:v>-2.83</c:v>
                </c:pt>
                <c:pt idx="284">
                  <c:v>-2.84</c:v>
                </c:pt>
                <c:pt idx="285">
                  <c:v>-2.85</c:v>
                </c:pt>
                <c:pt idx="286">
                  <c:v>-2.86</c:v>
                </c:pt>
                <c:pt idx="287">
                  <c:v>-2.87</c:v>
                </c:pt>
                <c:pt idx="288">
                  <c:v>-2.88</c:v>
                </c:pt>
                <c:pt idx="289">
                  <c:v>-2.89</c:v>
                </c:pt>
                <c:pt idx="290">
                  <c:v>-2.9</c:v>
                </c:pt>
                <c:pt idx="291">
                  <c:v>-2.91</c:v>
                </c:pt>
                <c:pt idx="292">
                  <c:v>-2.92</c:v>
                </c:pt>
                <c:pt idx="293">
                  <c:v>-2.93</c:v>
                </c:pt>
                <c:pt idx="294">
                  <c:v>-2.94</c:v>
                </c:pt>
                <c:pt idx="295">
                  <c:v>-2.95</c:v>
                </c:pt>
                <c:pt idx="296">
                  <c:v>-2.96</c:v>
                </c:pt>
                <c:pt idx="297">
                  <c:v>-2.97</c:v>
                </c:pt>
                <c:pt idx="298">
                  <c:v>-2.98</c:v>
                </c:pt>
                <c:pt idx="299">
                  <c:v>-2.99</c:v>
                </c:pt>
                <c:pt idx="300">
                  <c:v>-3</c:v>
                </c:pt>
              </c:numCache>
            </c:numRef>
          </c:xVal>
          <c:yVal>
            <c:numRef>
              <c:f>Foglio1!$AB$6:$AB$306</c:f>
              <c:numCache>
                <c:formatCode>General</c:formatCode>
                <c:ptCount val="301"/>
                <c:pt idx="0">
                  <c:v>1.2E-2</c:v>
                </c:pt>
                <c:pt idx="1">
                  <c:v>1.1920133333333334E-2</c:v>
                </c:pt>
                <c:pt idx="2">
                  <c:v>1.1840533333333332E-2</c:v>
                </c:pt>
                <c:pt idx="3">
                  <c:v>1.1761199999999999E-2</c:v>
                </c:pt>
                <c:pt idx="4">
                  <c:v>1.1682133333333336E-2</c:v>
                </c:pt>
                <c:pt idx="5">
                  <c:v>1.1603333333333334E-2</c:v>
                </c:pt>
                <c:pt idx="6">
                  <c:v>1.15248E-2</c:v>
                </c:pt>
                <c:pt idx="7">
                  <c:v>1.1446533333333335E-2</c:v>
                </c:pt>
                <c:pt idx="8">
                  <c:v>1.1368533333333335E-2</c:v>
                </c:pt>
                <c:pt idx="9">
                  <c:v>1.12908E-2</c:v>
                </c:pt>
                <c:pt idx="10">
                  <c:v>1.1213333333333334E-2</c:v>
                </c:pt>
                <c:pt idx="11">
                  <c:v>1.1136133333333334E-2</c:v>
                </c:pt>
                <c:pt idx="12">
                  <c:v>1.10592E-2</c:v>
                </c:pt>
                <c:pt idx="13">
                  <c:v>1.0982533333333334E-2</c:v>
                </c:pt>
                <c:pt idx="14">
                  <c:v>1.0906133333333333E-2</c:v>
                </c:pt>
                <c:pt idx="15">
                  <c:v>1.0829999999999999E-2</c:v>
                </c:pt>
                <c:pt idx="16">
                  <c:v>1.0754133333333334E-2</c:v>
                </c:pt>
                <c:pt idx="17">
                  <c:v>1.0678533333333334E-2</c:v>
                </c:pt>
                <c:pt idx="18">
                  <c:v>1.06032E-2</c:v>
                </c:pt>
                <c:pt idx="19">
                  <c:v>1.0528133333333333E-2</c:v>
                </c:pt>
                <c:pt idx="20">
                  <c:v>1.0453333333333334E-2</c:v>
                </c:pt>
                <c:pt idx="21">
                  <c:v>1.0378800000000002E-2</c:v>
                </c:pt>
                <c:pt idx="22">
                  <c:v>1.0304533333333333E-2</c:v>
                </c:pt>
                <c:pt idx="23">
                  <c:v>1.0230533333333333E-2</c:v>
                </c:pt>
                <c:pt idx="24">
                  <c:v>1.0156800000000001E-2</c:v>
                </c:pt>
                <c:pt idx="25">
                  <c:v>1.0083333333333333E-2</c:v>
                </c:pt>
                <c:pt idx="26">
                  <c:v>1.0010133333333334E-2</c:v>
                </c:pt>
                <c:pt idx="27">
                  <c:v>9.9372000000000002E-3</c:v>
                </c:pt>
                <c:pt idx="28">
                  <c:v>9.8645333333333331E-3</c:v>
                </c:pt>
                <c:pt idx="29">
                  <c:v>9.7921333333333346E-3</c:v>
                </c:pt>
                <c:pt idx="30">
                  <c:v>9.7200000000000012E-3</c:v>
                </c:pt>
                <c:pt idx="31">
                  <c:v>9.6481333333333346E-3</c:v>
                </c:pt>
                <c:pt idx="32">
                  <c:v>9.5765333333333331E-3</c:v>
                </c:pt>
                <c:pt idx="33">
                  <c:v>9.5052000000000001E-3</c:v>
                </c:pt>
                <c:pt idx="34">
                  <c:v>9.434133333333334E-3</c:v>
                </c:pt>
                <c:pt idx="35">
                  <c:v>9.3633333333333329E-3</c:v>
                </c:pt>
                <c:pt idx="36">
                  <c:v>9.2928000000000004E-3</c:v>
                </c:pt>
                <c:pt idx="37">
                  <c:v>9.2225333333333347E-3</c:v>
                </c:pt>
                <c:pt idx="38">
                  <c:v>9.1525333333333323E-3</c:v>
                </c:pt>
                <c:pt idx="39">
                  <c:v>9.0828000000000002E-3</c:v>
                </c:pt>
                <c:pt idx="40">
                  <c:v>9.013333333333335E-3</c:v>
                </c:pt>
                <c:pt idx="41">
                  <c:v>8.9441333333333331E-3</c:v>
                </c:pt>
                <c:pt idx="42">
                  <c:v>8.8751999999999998E-3</c:v>
                </c:pt>
                <c:pt idx="43">
                  <c:v>8.806533333333335E-3</c:v>
                </c:pt>
                <c:pt idx="44">
                  <c:v>8.7381333333333318E-3</c:v>
                </c:pt>
                <c:pt idx="45">
                  <c:v>8.6699999999999989E-3</c:v>
                </c:pt>
                <c:pt idx="46">
                  <c:v>8.6021333333333345E-3</c:v>
                </c:pt>
                <c:pt idx="47">
                  <c:v>8.5345333333333353E-3</c:v>
                </c:pt>
                <c:pt idx="48">
                  <c:v>8.4671999999999994E-3</c:v>
                </c:pt>
                <c:pt idx="49">
                  <c:v>8.4001333333333338E-3</c:v>
                </c:pt>
                <c:pt idx="50">
                  <c:v>8.333333333333335E-3</c:v>
                </c:pt>
                <c:pt idx="51">
                  <c:v>8.2667999999999995E-3</c:v>
                </c:pt>
                <c:pt idx="52">
                  <c:v>8.2005333333333326E-3</c:v>
                </c:pt>
                <c:pt idx="53">
                  <c:v>8.1345333333333342E-3</c:v>
                </c:pt>
                <c:pt idx="54">
                  <c:v>8.0687999999999992E-3</c:v>
                </c:pt>
                <c:pt idx="55">
                  <c:v>8.0033333333333328E-3</c:v>
                </c:pt>
                <c:pt idx="56">
                  <c:v>7.9381333333333349E-3</c:v>
                </c:pt>
                <c:pt idx="57">
                  <c:v>7.8732000000000021E-3</c:v>
                </c:pt>
                <c:pt idx="58">
                  <c:v>7.8085333333333326E-3</c:v>
                </c:pt>
                <c:pt idx="59">
                  <c:v>7.7441333333333343E-3</c:v>
                </c:pt>
                <c:pt idx="60">
                  <c:v>7.6800000000000019E-3</c:v>
                </c:pt>
                <c:pt idx="61">
                  <c:v>7.616133333333332E-3</c:v>
                </c:pt>
                <c:pt idx="62">
                  <c:v>7.5525333333333342E-3</c:v>
                </c:pt>
                <c:pt idx="63">
                  <c:v>7.4892000000000014E-3</c:v>
                </c:pt>
                <c:pt idx="64">
                  <c:v>7.4261333333333329E-3</c:v>
                </c:pt>
                <c:pt idx="65">
                  <c:v>7.3633333333333337E-3</c:v>
                </c:pt>
                <c:pt idx="66">
                  <c:v>7.3008000000000005E-3</c:v>
                </c:pt>
                <c:pt idx="67">
                  <c:v>7.2385333333333324E-3</c:v>
                </c:pt>
                <c:pt idx="68">
                  <c:v>7.1765333333333329E-3</c:v>
                </c:pt>
                <c:pt idx="69">
                  <c:v>7.1148000000000001E-3</c:v>
                </c:pt>
                <c:pt idx="70">
                  <c:v>7.0533333333333342E-3</c:v>
                </c:pt>
                <c:pt idx="71">
                  <c:v>6.9921333333333334E-3</c:v>
                </c:pt>
                <c:pt idx="72">
                  <c:v>6.9312000000000002E-3</c:v>
                </c:pt>
                <c:pt idx="73">
                  <c:v>6.8705333333333347E-3</c:v>
                </c:pt>
                <c:pt idx="74">
                  <c:v>6.8101333333333335E-3</c:v>
                </c:pt>
                <c:pt idx="75">
                  <c:v>6.7499999999999999E-3</c:v>
                </c:pt>
                <c:pt idx="76">
                  <c:v>6.6901333333333314E-3</c:v>
                </c:pt>
                <c:pt idx="77">
                  <c:v>6.6305333333333341E-3</c:v>
                </c:pt>
                <c:pt idx="78">
                  <c:v>6.5712000000000001E-3</c:v>
                </c:pt>
                <c:pt idx="79">
                  <c:v>6.512133333333333E-3</c:v>
                </c:pt>
                <c:pt idx="80">
                  <c:v>6.4533333333333352E-3</c:v>
                </c:pt>
                <c:pt idx="81">
                  <c:v>6.3947999999999991E-3</c:v>
                </c:pt>
                <c:pt idx="82">
                  <c:v>6.3365333333333333E-3</c:v>
                </c:pt>
                <c:pt idx="83">
                  <c:v>6.2785333333333342E-3</c:v>
                </c:pt>
                <c:pt idx="84">
                  <c:v>6.2207999999999994E-3</c:v>
                </c:pt>
                <c:pt idx="85">
                  <c:v>6.163333333333334E-3</c:v>
                </c:pt>
                <c:pt idx="86">
                  <c:v>6.1061333333333346E-3</c:v>
                </c:pt>
                <c:pt idx="87">
                  <c:v>6.0492000000000002E-3</c:v>
                </c:pt>
                <c:pt idx="88">
                  <c:v>5.9925333333333336E-3</c:v>
                </c:pt>
                <c:pt idx="89">
                  <c:v>5.9361333333333337E-3</c:v>
                </c:pt>
                <c:pt idx="90">
                  <c:v>5.8799999999999989E-3</c:v>
                </c:pt>
                <c:pt idx="91">
                  <c:v>5.8241333333333327E-3</c:v>
                </c:pt>
                <c:pt idx="92">
                  <c:v>5.7685333333333342E-3</c:v>
                </c:pt>
                <c:pt idx="93">
                  <c:v>5.713199999999999E-3</c:v>
                </c:pt>
                <c:pt idx="94">
                  <c:v>5.658133333333335E-3</c:v>
                </c:pt>
                <c:pt idx="95">
                  <c:v>5.6033333333333334E-3</c:v>
                </c:pt>
                <c:pt idx="96">
                  <c:v>5.5487999999999996E-3</c:v>
                </c:pt>
                <c:pt idx="97">
                  <c:v>5.4945333333333351E-3</c:v>
                </c:pt>
                <c:pt idx="98">
                  <c:v>5.4405333333333332E-3</c:v>
                </c:pt>
                <c:pt idx="99">
                  <c:v>5.3867999999999989E-3</c:v>
                </c:pt>
                <c:pt idx="100">
                  <c:v>5.3333333333333349E-3</c:v>
                </c:pt>
                <c:pt idx="101">
                  <c:v>5.2801333333333334E-3</c:v>
                </c:pt>
                <c:pt idx="102">
                  <c:v>5.2271999999999987E-3</c:v>
                </c:pt>
                <c:pt idx="103">
                  <c:v>5.1745333333333343E-3</c:v>
                </c:pt>
                <c:pt idx="104">
                  <c:v>5.1221333333333332E-3</c:v>
                </c:pt>
                <c:pt idx="105">
                  <c:v>5.069999999999999E-3</c:v>
                </c:pt>
                <c:pt idx="106">
                  <c:v>5.0181333333333342E-3</c:v>
                </c:pt>
                <c:pt idx="107">
                  <c:v>4.9665333333333327E-3</c:v>
                </c:pt>
                <c:pt idx="108">
                  <c:v>4.915199999999998E-3</c:v>
                </c:pt>
                <c:pt idx="109">
                  <c:v>4.8641333333333345E-3</c:v>
                </c:pt>
                <c:pt idx="110">
                  <c:v>4.8133333333333335E-3</c:v>
                </c:pt>
                <c:pt idx="111">
                  <c:v>4.7627999999999985E-3</c:v>
                </c:pt>
                <c:pt idx="112">
                  <c:v>4.7125333333333345E-3</c:v>
                </c:pt>
                <c:pt idx="113">
                  <c:v>4.6625333333333331E-3</c:v>
                </c:pt>
                <c:pt idx="114">
                  <c:v>4.612800000000002E-3</c:v>
                </c:pt>
                <c:pt idx="115">
                  <c:v>4.5633333333333342E-3</c:v>
                </c:pt>
                <c:pt idx="116">
                  <c:v>4.5141333333333332E-3</c:v>
                </c:pt>
                <c:pt idx="117">
                  <c:v>4.4652000000000016E-3</c:v>
                </c:pt>
                <c:pt idx="118">
                  <c:v>4.4165333333333334E-3</c:v>
                </c:pt>
                <c:pt idx="119">
                  <c:v>4.3681333333333329E-3</c:v>
                </c:pt>
                <c:pt idx="120">
                  <c:v>4.3200000000000009E-3</c:v>
                </c:pt>
                <c:pt idx="121">
                  <c:v>4.2721333333333332E-3</c:v>
                </c:pt>
                <c:pt idx="122">
                  <c:v>4.2245333333333331E-3</c:v>
                </c:pt>
                <c:pt idx="123">
                  <c:v>4.1772000000000007E-3</c:v>
                </c:pt>
                <c:pt idx="124">
                  <c:v>4.1301333333333334E-3</c:v>
                </c:pt>
                <c:pt idx="125">
                  <c:v>4.083333333333332E-3</c:v>
                </c:pt>
                <c:pt idx="126">
                  <c:v>4.036800000000001E-3</c:v>
                </c:pt>
                <c:pt idx="127">
                  <c:v>3.9905333333333333E-3</c:v>
                </c:pt>
                <c:pt idx="128">
                  <c:v>3.9445333333333324E-3</c:v>
                </c:pt>
                <c:pt idx="129">
                  <c:v>3.8988000000000009E-3</c:v>
                </c:pt>
                <c:pt idx="130">
                  <c:v>3.8533333333333327E-3</c:v>
                </c:pt>
                <c:pt idx="131">
                  <c:v>3.8081333333333319E-3</c:v>
                </c:pt>
                <c:pt idx="132">
                  <c:v>3.7632000000000008E-3</c:v>
                </c:pt>
                <c:pt idx="133">
                  <c:v>3.7185333333333332E-3</c:v>
                </c:pt>
                <c:pt idx="134">
                  <c:v>3.6741333333333319E-3</c:v>
                </c:pt>
                <c:pt idx="135">
                  <c:v>3.6300000000000008E-3</c:v>
                </c:pt>
                <c:pt idx="136">
                  <c:v>3.5861333333333332E-3</c:v>
                </c:pt>
                <c:pt idx="137">
                  <c:v>3.5425333333333319E-3</c:v>
                </c:pt>
                <c:pt idx="138">
                  <c:v>3.4992000000000005E-3</c:v>
                </c:pt>
                <c:pt idx="139">
                  <c:v>3.4561333333333328E-3</c:v>
                </c:pt>
                <c:pt idx="140">
                  <c:v>3.4133333333333346E-3</c:v>
                </c:pt>
                <c:pt idx="141">
                  <c:v>3.3708000000000006E-3</c:v>
                </c:pt>
                <c:pt idx="142">
                  <c:v>3.3285333333333326E-3</c:v>
                </c:pt>
                <c:pt idx="143">
                  <c:v>3.2865333333333348E-3</c:v>
                </c:pt>
                <c:pt idx="144">
                  <c:v>3.2448000000000004E-3</c:v>
                </c:pt>
                <c:pt idx="145">
                  <c:v>3.2033333333333323E-3</c:v>
                </c:pt>
                <c:pt idx="146">
                  <c:v>3.1621333333333346E-3</c:v>
                </c:pt>
                <c:pt idx="147">
                  <c:v>3.1212000000000002E-3</c:v>
                </c:pt>
                <c:pt idx="148">
                  <c:v>3.0805333333333326E-3</c:v>
                </c:pt>
                <c:pt idx="149">
                  <c:v>3.0401333333333344E-3</c:v>
                </c:pt>
                <c:pt idx="150">
                  <c:v>3.0000000000000001E-3</c:v>
                </c:pt>
                <c:pt idx="151">
                  <c:v>2.9601333333333338E-3</c:v>
                </c:pt>
                <c:pt idx="152">
                  <c:v>2.9205333333333331E-3</c:v>
                </c:pt>
                <c:pt idx="153">
                  <c:v>2.8812E-3</c:v>
                </c:pt>
                <c:pt idx="154">
                  <c:v>2.8421333333333338E-3</c:v>
                </c:pt>
                <c:pt idx="155">
                  <c:v>2.8033333333333326E-3</c:v>
                </c:pt>
                <c:pt idx="156">
                  <c:v>2.7648E-3</c:v>
                </c:pt>
                <c:pt idx="157">
                  <c:v>2.7265333333333333E-3</c:v>
                </c:pt>
                <c:pt idx="158">
                  <c:v>2.6885333333333326E-3</c:v>
                </c:pt>
                <c:pt idx="159">
                  <c:v>2.6508E-3</c:v>
                </c:pt>
                <c:pt idx="160">
                  <c:v>2.6133333333333334E-3</c:v>
                </c:pt>
                <c:pt idx="161">
                  <c:v>2.5761333333333327E-3</c:v>
                </c:pt>
                <c:pt idx="162">
                  <c:v>2.5391999999999997E-3</c:v>
                </c:pt>
                <c:pt idx="163">
                  <c:v>2.5025333333333335E-3</c:v>
                </c:pt>
                <c:pt idx="164">
                  <c:v>2.4661333333333337E-3</c:v>
                </c:pt>
                <c:pt idx="165">
                  <c:v>2.4300000000000007E-3</c:v>
                </c:pt>
                <c:pt idx="166">
                  <c:v>2.3941333333333333E-3</c:v>
                </c:pt>
                <c:pt idx="167">
                  <c:v>2.3585333333333335E-3</c:v>
                </c:pt>
                <c:pt idx="168">
                  <c:v>2.3232000000000005E-3</c:v>
                </c:pt>
                <c:pt idx="169">
                  <c:v>2.2881333333333331E-3</c:v>
                </c:pt>
                <c:pt idx="170">
                  <c:v>2.2533333333333338E-3</c:v>
                </c:pt>
                <c:pt idx="171">
                  <c:v>2.2188000000000004E-3</c:v>
                </c:pt>
                <c:pt idx="172">
                  <c:v>2.1845333333333329E-3</c:v>
                </c:pt>
                <c:pt idx="173">
                  <c:v>2.1505333333333336E-3</c:v>
                </c:pt>
                <c:pt idx="174">
                  <c:v>2.1168000000000003E-3</c:v>
                </c:pt>
                <c:pt idx="175">
                  <c:v>2.0833333333333329E-3</c:v>
                </c:pt>
                <c:pt idx="176">
                  <c:v>2.0501333333333331E-3</c:v>
                </c:pt>
                <c:pt idx="177">
                  <c:v>2.0172000000000002E-3</c:v>
                </c:pt>
                <c:pt idx="178">
                  <c:v>1.9845333333333329E-3</c:v>
                </c:pt>
                <c:pt idx="179">
                  <c:v>1.9521333333333332E-3</c:v>
                </c:pt>
                <c:pt idx="180">
                  <c:v>1.9200000000000005E-3</c:v>
                </c:pt>
                <c:pt idx="181">
                  <c:v>1.8881333333333329E-3</c:v>
                </c:pt>
                <c:pt idx="182">
                  <c:v>1.8565333333333332E-3</c:v>
                </c:pt>
                <c:pt idx="183">
                  <c:v>1.8252000000000001E-3</c:v>
                </c:pt>
                <c:pt idx="184">
                  <c:v>1.7941333333333328E-3</c:v>
                </c:pt>
                <c:pt idx="185">
                  <c:v>1.7633333333333333E-3</c:v>
                </c:pt>
                <c:pt idx="186">
                  <c:v>1.7328000000000001E-3</c:v>
                </c:pt>
                <c:pt idx="187">
                  <c:v>1.7025333333333325E-3</c:v>
                </c:pt>
                <c:pt idx="188">
                  <c:v>1.6725333333333339E-3</c:v>
                </c:pt>
                <c:pt idx="189">
                  <c:v>1.6428E-3</c:v>
                </c:pt>
                <c:pt idx="190">
                  <c:v>1.6133333333333338E-3</c:v>
                </c:pt>
                <c:pt idx="191">
                  <c:v>1.584133333333334E-3</c:v>
                </c:pt>
                <c:pt idx="192">
                  <c:v>1.5551999999999999E-3</c:v>
                </c:pt>
                <c:pt idx="193">
                  <c:v>1.5265333333333336E-3</c:v>
                </c:pt>
                <c:pt idx="194">
                  <c:v>1.4981333333333338E-3</c:v>
                </c:pt>
                <c:pt idx="195">
                  <c:v>1.4699999999999997E-3</c:v>
                </c:pt>
                <c:pt idx="196">
                  <c:v>1.4421333333333335E-3</c:v>
                </c:pt>
                <c:pt idx="197">
                  <c:v>1.4145333333333337E-3</c:v>
                </c:pt>
                <c:pt idx="198">
                  <c:v>1.3871999999999999E-3</c:v>
                </c:pt>
                <c:pt idx="199">
                  <c:v>1.3601333333333333E-3</c:v>
                </c:pt>
                <c:pt idx="200">
                  <c:v>1.3333333333333337E-3</c:v>
                </c:pt>
                <c:pt idx="201">
                  <c:v>1.3068000000000008E-3</c:v>
                </c:pt>
                <c:pt idx="202">
                  <c:v>1.2805333333333333E-3</c:v>
                </c:pt>
                <c:pt idx="203">
                  <c:v>1.2545333333333335E-3</c:v>
                </c:pt>
                <c:pt idx="204">
                  <c:v>1.2287999999999995E-3</c:v>
                </c:pt>
                <c:pt idx="205">
                  <c:v>1.203333333333334E-3</c:v>
                </c:pt>
                <c:pt idx="206">
                  <c:v>1.1781333333333336E-3</c:v>
                </c:pt>
                <c:pt idx="207">
                  <c:v>1.1532000000000005E-3</c:v>
                </c:pt>
                <c:pt idx="208">
                  <c:v>1.1285333333333333E-3</c:v>
                </c:pt>
                <c:pt idx="209">
                  <c:v>1.1041333333333334E-3</c:v>
                </c:pt>
                <c:pt idx="210">
                  <c:v>1.0799999999999996E-3</c:v>
                </c:pt>
                <c:pt idx="211">
                  <c:v>1.0561333333333339E-3</c:v>
                </c:pt>
                <c:pt idx="212">
                  <c:v>1.0325333333333333E-3</c:v>
                </c:pt>
                <c:pt idx="213">
                  <c:v>1.0092000000000002E-3</c:v>
                </c:pt>
                <c:pt idx="214">
                  <c:v>9.8613333333333309E-4</c:v>
                </c:pt>
                <c:pt idx="215">
                  <c:v>9.6333333333333319E-4</c:v>
                </c:pt>
                <c:pt idx="216">
                  <c:v>9.4079999999999945E-4</c:v>
                </c:pt>
                <c:pt idx="217">
                  <c:v>9.1853333333333383E-4</c:v>
                </c:pt>
                <c:pt idx="218">
                  <c:v>8.965333333333333E-4</c:v>
                </c:pt>
                <c:pt idx="219">
                  <c:v>8.7480000000000012E-4</c:v>
                </c:pt>
                <c:pt idx="220">
                  <c:v>8.5333333333333301E-4</c:v>
                </c:pt>
                <c:pt idx="221">
                  <c:v>8.3213333333333314E-4</c:v>
                </c:pt>
                <c:pt idx="222">
                  <c:v>8.1119999999999944E-4</c:v>
                </c:pt>
                <c:pt idx="223">
                  <c:v>7.9053333333333365E-4</c:v>
                </c:pt>
                <c:pt idx="224">
                  <c:v>7.7013333333333315E-4</c:v>
                </c:pt>
                <c:pt idx="225">
                  <c:v>7.5000000000000002E-4</c:v>
                </c:pt>
                <c:pt idx="226">
                  <c:v>7.3013333333333348E-4</c:v>
                </c:pt>
                <c:pt idx="227">
                  <c:v>7.1053333333333311E-4</c:v>
                </c:pt>
                <c:pt idx="228">
                  <c:v>6.9120000000000054E-4</c:v>
                </c:pt>
                <c:pt idx="229">
                  <c:v>6.7213333333333348E-4</c:v>
                </c:pt>
                <c:pt idx="230">
                  <c:v>6.5333333333333367E-4</c:v>
                </c:pt>
                <c:pt idx="231">
                  <c:v>6.3479999999999993E-4</c:v>
                </c:pt>
                <c:pt idx="232">
                  <c:v>6.1653333333333343E-4</c:v>
                </c:pt>
                <c:pt idx="233">
                  <c:v>5.9853333333333299E-4</c:v>
                </c:pt>
                <c:pt idx="234">
                  <c:v>5.8080000000000046E-4</c:v>
                </c:pt>
                <c:pt idx="235">
                  <c:v>5.6333333333333344E-4</c:v>
                </c:pt>
                <c:pt idx="236">
                  <c:v>5.4613333333333356E-4</c:v>
                </c:pt>
                <c:pt idx="237">
                  <c:v>5.2919999999999985E-4</c:v>
                </c:pt>
                <c:pt idx="238">
                  <c:v>5.1253333333333329E-4</c:v>
                </c:pt>
                <c:pt idx="239">
                  <c:v>4.96133333333333E-4</c:v>
                </c:pt>
                <c:pt idx="240">
                  <c:v>4.8000000000000034E-4</c:v>
                </c:pt>
                <c:pt idx="241">
                  <c:v>4.641333333333333E-4</c:v>
                </c:pt>
                <c:pt idx="242">
                  <c:v>4.4853333333333347E-4</c:v>
                </c:pt>
                <c:pt idx="243">
                  <c:v>4.3319999999999974E-4</c:v>
                </c:pt>
                <c:pt idx="244">
                  <c:v>4.1813333333333322E-4</c:v>
                </c:pt>
                <c:pt idx="245">
                  <c:v>4.0333333333333296E-4</c:v>
                </c:pt>
                <c:pt idx="246">
                  <c:v>3.8880000000000023E-4</c:v>
                </c:pt>
                <c:pt idx="247">
                  <c:v>3.7453333333333324E-4</c:v>
                </c:pt>
                <c:pt idx="248">
                  <c:v>3.6053333333333339E-4</c:v>
                </c:pt>
                <c:pt idx="249">
                  <c:v>3.467999999999997E-4</c:v>
                </c:pt>
                <c:pt idx="250">
                  <c:v>3.3333333333333321E-4</c:v>
                </c:pt>
                <c:pt idx="251">
                  <c:v>3.2013333333333376E-4</c:v>
                </c:pt>
                <c:pt idx="252">
                  <c:v>3.0720000000000015E-4</c:v>
                </c:pt>
                <c:pt idx="253">
                  <c:v>2.9453333333333357E-4</c:v>
                </c:pt>
                <c:pt idx="254">
                  <c:v>2.8213333333333332E-4</c:v>
                </c:pt>
                <c:pt idx="255">
                  <c:v>2.7000000000000006E-4</c:v>
                </c:pt>
                <c:pt idx="256">
                  <c:v>2.5813333333333317E-4</c:v>
                </c:pt>
                <c:pt idx="257">
                  <c:v>2.4653333333333365E-4</c:v>
                </c:pt>
                <c:pt idx="258">
                  <c:v>2.3520000000000005E-4</c:v>
                </c:pt>
                <c:pt idx="259">
                  <c:v>2.2413333333333349E-4</c:v>
                </c:pt>
                <c:pt idx="260">
                  <c:v>2.1333333333333325E-4</c:v>
                </c:pt>
                <c:pt idx="261">
                  <c:v>2.0280000000000002E-4</c:v>
                </c:pt>
                <c:pt idx="262">
                  <c:v>1.9253333333333313E-4</c:v>
                </c:pt>
                <c:pt idx="263">
                  <c:v>1.8253333333333353E-4</c:v>
                </c:pt>
                <c:pt idx="264">
                  <c:v>1.728E-4</c:v>
                </c:pt>
                <c:pt idx="265">
                  <c:v>1.6333333333333342E-4</c:v>
                </c:pt>
                <c:pt idx="266">
                  <c:v>1.5413333333333322E-4</c:v>
                </c:pt>
                <c:pt idx="267">
                  <c:v>1.4519999999999998E-4</c:v>
                </c:pt>
                <c:pt idx="268">
                  <c:v>1.3653333333333312E-4</c:v>
                </c:pt>
                <c:pt idx="269">
                  <c:v>1.2813333333333348E-4</c:v>
                </c:pt>
                <c:pt idx="270">
                  <c:v>1.1999999999999995E-4</c:v>
                </c:pt>
                <c:pt idx="271">
                  <c:v>1.1213333333333337E-4</c:v>
                </c:pt>
                <c:pt idx="272">
                  <c:v>1.0453333333333318E-4</c:v>
                </c:pt>
                <c:pt idx="273">
                  <c:v>9.7199999999999937E-5</c:v>
                </c:pt>
                <c:pt idx="274">
                  <c:v>9.0133333333333116E-5</c:v>
                </c:pt>
                <c:pt idx="275">
                  <c:v>8.3333333333333412E-5</c:v>
                </c:pt>
                <c:pt idx="276">
                  <c:v>7.6800000000000146E-5</c:v>
                </c:pt>
                <c:pt idx="277">
                  <c:v>7.0533333333333331E-5</c:v>
                </c:pt>
                <c:pt idx="278">
                  <c:v>6.4533333333333375E-5</c:v>
                </c:pt>
                <c:pt idx="279">
                  <c:v>5.8799999999999918E-5</c:v>
                </c:pt>
                <c:pt idx="280">
                  <c:v>5.3333333333333489E-5</c:v>
                </c:pt>
                <c:pt idx="281">
                  <c:v>4.8133333333333363E-5</c:v>
                </c:pt>
                <c:pt idx="282">
                  <c:v>4.3200000000000081E-5</c:v>
                </c:pt>
                <c:pt idx="283">
                  <c:v>3.8533333333333305E-5</c:v>
                </c:pt>
                <c:pt idx="284">
                  <c:v>3.4133333333333348E-5</c:v>
                </c:pt>
                <c:pt idx="285">
                  <c:v>2.9999999999999923E-5</c:v>
                </c:pt>
                <c:pt idx="286">
                  <c:v>2.6133333333333421E-5</c:v>
                </c:pt>
                <c:pt idx="287">
                  <c:v>2.2533333333333337E-5</c:v>
                </c:pt>
                <c:pt idx="288">
                  <c:v>1.9200000000000036E-5</c:v>
                </c:pt>
                <c:pt idx="289">
                  <c:v>1.6133333333333296E-5</c:v>
                </c:pt>
                <c:pt idx="290">
                  <c:v>1.3333333333333328E-5</c:v>
                </c:pt>
                <c:pt idx="291">
                  <c:v>1.0799999999999941E-5</c:v>
                </c:pt>
                <c:pt idx="292">
                  <c:v>8.5333333333333725E-6</c:v>
                </c:pt>
                <c:pt idx="293">
                  <c:v>6.5333333333333239E-6</c:v>
                </c:pt>
                <c:pt idx="294">
                  <c:v>4.8000000000000091E-6</c:v>
                </c:pt>
                <c:pt idx="295">
                  <c:v>3.33333333333331E-6</c:v>
                </c:pt>
                <c:pt idx="296">
                  <c:v>2.1333333333333253E-6</c:v>
                </c:pt>
                <c:pt idx="297">
                  <c:v>1.1999999999999756E-6</c:v>
                </c:pt>
                <c:pt idx="298">
                  <c:v>5.3333333333334023E-7</c:v>
                </c:pt>
                <c:pt idx="299">
                  <c:v>1.3333333333333061E-7</c:v>
                </c:pt>
                <c:pt idx="3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6739648"/>
        <c:axId val="-1406736928"/>
      </c:scatterChart>
      <c:valAx>
        <c:axId val="-140673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406736928"/>
        <c:crosses val="autoZero"/>
        <c:crossBetween val="midCat"/>
      </c:valAx>
      <c:valAx>
        <c:axId val="-140673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406739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10860</xdr:colOff>
      <xdr:row>2</xdr:row>
      <xdr:rowOff>164295</xdr:rowOff>
    </xdr:from>
    <xdr:ext cx="2340449" cy="8375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2619245" y="164295"/>
              <a:ext cx="2340449" cy="8375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d>
                      <m:dPr>
                        <m:begChr m:val="{"/>
                        <m:endChr m:val=""/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sSub>
                                <m:sSubPr>
                                  <m:ctrlPr>
                                    <a:rPr lang="it-IT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𝐼</m:t>
                                  </m:r>
                                </m:e>
                                <m:sub>
                                  <m: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𝐷</m:t>
                                  </m:r>
                                </m:sub>
                              </m:sSub>
                              <m:r>
                                <a:rPr lang="it-IT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=</m:t>
                              </m:r>
                              <m:sSub>
                                <m:sSubPr>
                                  <m:ctrlP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𝐼</m:t>
                                  </m:r>
                                </m:e>
                                <m:sub>
                                  <m: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𝐷𝑆𝑆</m:t>
                                  </m:r>
                                </m:sub>
                              </m:sSub>
                              <m:sSup>
                                <m:sSupPr>
                                  <m:ctrlP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pPr>
                                <m:e>
                                  <m:d>
                                    <m:dPr>
                                      <m:begChr m:val="["/>
                                      <m:endChr m:val="]"/>
                                      <m:ctrlPr>
                                        <a:rPr lang="it-IT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lang="it-IT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1−</m:t>
                                      </m:r>
                                      <m:f>
                                        <m:fPr>
                                          <m:ctrlPr>
                                            <a:rPr lang="it-IT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sSub>
                                            <m:sSubPr>
                                              <m:ctrlPr>
                                                <a:rPr lang="it-IT" sz="1100" b="0" i="1">
                                                  <a:solidFill>
                                                    <a:schemeClr val="tx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sSubPr>
                                            <m:e>
                                              <m:r>
                                                <a:rPr lang="it-IT" sz="1100" b="0" i="1">
                                                  <a:solidFill>
                                                    <a:schemeClr val="tx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𝑉</m:t>
                                              </m:r>
                                            </m:e>
                                            <m:sub>
                                              <m:r>
                                                <a:rPr lang="it-IT" sz="1100" b="0" i="1">
                                                  <a:solidFill>
                                                    <a:schemeClr val="tx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𝐺𝑆</m:t>
                                              </m:r>
                                            </m:sub>
                                          </m:sSub>
                                        </m:num>
                                        <m:den>
                                          <m:sSub>
                                            <m:sSubPr>
                                              <m:ctrlPr>
                                                <a:rPr lang="it-IT" sz="1100" b="0" i="1">
                                                  <a:solidFill>
                                                    <a:schemeClr val="tx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sSubPr>
                                            <m:e>
                                              <m:r>
                                                <a:rPr lang="it-IT" sz="1100" b="0" i="1">
                                                  <a:solidFill>
                                                    <a:schemeClr val="tx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𝑉</m:t>
                                              </m:r>
                                            </m:e>
                                            <m:sub>
                                              <m:r>
                                                <a:rPr lang="it-IT" sz="1100" b="0" i="1">
                                                  <a:solidFill>
                                                    <a:schemeClr val="tx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𝐺𝑆</m:t>
                                              </m:r>
                                              <m:r>
                                                <a:rPr lang="it-IT" sz="1100" b="0" i="1">
                                                  <a:solidFill>
                                                    <a:schemeClr val="tx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(</m:t>
                                              </m:r>
                                              <m:r>
                                                <a:rPr lang="it-IT" sz="1100" b="0" i="1">
                                                  <a:solidFill>
                                                    <a:schemeClr val="tx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𝑂𝐹𝐹</m:t>
                                              </m:r>
                                              <m:r>
                                                <a:rPr lang="it-IT" sz="1100" b="0" i="1">
                                                  <a:solidFill>
                                                    <a:schemeClr val="tx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)</m:t>
                                              </m:r>
                                            </m:sub>
                                          </m:sSub>
                                        </m:den>
                                      </m:f>
                                    </m:e>
                                  </m:d>
                                </m:e>
                                <m:sup>
                                  <m: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sup>
                              </m:sSup>
                              <m:r>
                                <a:rPr lang="it-IT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 </m:t>
                              </m:r>
                              <m:r>
                                <a:rPr lang="it-IT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𝑃𝑎𝑟𝑎𝑏𝑜𝑙𝑎</m:t>
                              </m:r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lang="it-IT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𝐼</m:t>
                                  </m:r>
                                </m:e>
                                <m:sub>
                                  <m: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𝐷</m:t>
                                  </m:r>
                                </m:sub>
                              </m:sSub>
                              <m:r>
                                <a:rPr lang="it-IT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=−</m:t>
                              </m:r>
                              <m:f>
                                <m:fPr>
                                  <m:ctrlP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num>
                                <m:den>
                                  <m:sSub>
                                    <m:sSubPr>
                                      <m:ctrlPr>
                                        <a:rPr lang="it-IT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lang="it-IT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𝑅</m:t>
                                      </m:r>
                                    </m:e>
                                    <m:sub>
                                      <m:r>
                                        <a:rPr lang="it-IT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𝑆</m:t>
                                      </m:r>
                                    </m:sub>
                                  </m:sSub>
                                </m:den>
                              </m:f>
                              <m:sSub>
                                <m:sSubPr>
                                  <m:ctrlP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𝑉</m:t>
                                  </m:r>
                                </m:e>
                                <m:sub>
                                  <m:r>
                                    <a:rPr lang="it-IT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𝐺𝑆</m:t>
                                  </m:r>
                                </m:sub>
                              </m:sSub>
                              <m:r>
                                <a:rPr lang="it-IT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    </m:t>
                              </m:r>
                              <m:r>
                                <a:rPr lang="it-IT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𝑅𝑒𝑡𝑡𝑎</m:t>
                              </m:r>
                              <m:r>
                                <a:rPr lang="it-IT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                          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2619245" y="164295"/>
              <a:ext cx="2340449" cy="8375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it-IT" sz="1100" i="0">
                  <a:latin typeface="Cambria Math" panose="02040503050406030204" pitchFamily="18" charset="0"/>
                </a:rPr>
                <a:t>{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𝐼_𝐷=𝐼_𝐷𝑆𝑆 [1−𝑉_𝐺𝑆/𝑉_(𝐺𝑆(𝑂𝐹𝐹)) ]^2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𝑃𝑎𝑟𝑎𝑏𝑜𝑙𝑎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@𝐼_𝐷=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−1/𝑅_𝑆  𝑉_𝐺𝑆     𝑅𝑒𝑡𝑡𝑎                         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┤</a:t>
              </a:r>
              <a:endParaRPr lang="it-IT" sz="1100"/>
            </a:p>
          </xdr:txBody>
        </xdr:sp>
      </mc:Fallback>
    </mc:AlternateContent>
    <xdr:clientData/>
  </xdr:oneCellAnchor>
  <xdr:twoCellAnchor>
    <xdr:from>
      <xdr:col>4</xdr:col>
      <xdr:colOff>151710</xdr:colOff>
      <xdr:row>7</xdr:row>
      <xdr:rowOff>77931</xdr:rowOff>
    </xdr:from>
    <xdr:to>
      <xdr:col>11</xdr:col>
      <xdr:colOff>285750</xdr:colOff>
      <xdr:row>21</xdr:row>
      <xdr:rowOff>77931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206486</xdr:colOff>
      <xdr:row>7</xdr:row>
      <xdr:rowOff>85725</xdr:rowOff>
    </xdr:from>
    <xdr:to>
      <xdr:col>17</xdr:col>
      <xdr:colOff>311727</xdr:colOff>
      <xdr:row>21</xdr:row>
      <xdr:rowOff>76200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8</xdr:col>
      <xdr:colOff>166255</xdr:colOff>
      <xdr:row>3</xdr:row>
      <xdr:rowOff>92651</xdr:rowOff>
    </xdr:from>
    <xdr:ext cx="2569165" cy="5453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sellaDiTesto 4"/>
            <xdr:cNvSpPr txBox="1"/>
          </xdr:nvSpPr>
          <xdr:spPr>
            <a:xfrm>
              <a:off x="5214505" y="511751"/>
              <a:ext cx="2569165" cy="5453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limLow>
                      <m:limLowPr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limLowPr>
                      <m:e>
                        <m:groupChr>
                          <m:groupChrPr>
                            <m:chr m:val="⏟"/>
                            <m:ctrlPr>
                              <a:rPr lang="it-IT" sz="1100" i="1">
                                <a:latin typeface="Cambria Math" panose="02040503050406030204" pitchFamily="18" charset="0"/>
                              </a:rPr>
                            </m:ctrlPr>
                          </m:groupChrPr>
                          <m:e>
                            <m:f>
                              <m:fPr>
                                <m:ctrlP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Sup>
                                  <m:sSubSupPr>
                                    <m:ctrlPr>
                                      <a:rPr lang="it-IT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</m:e>
                                  <m:sub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</m:sub>
                                  <m:sup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bSup>
                                <m:sSub>
                                  <m:sSubPr>
                                    <m:ctrlPr>
                                      <a:rPr lang="it-IT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𝐷𝑆𝑆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it-IT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𝑉</m:t>
                                    </m:r>
                                  </m:e>
                                  <m:sub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𝐺𝑆</m:t>
                                    </m:r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𝑂𝐹𝐹</m:t>
                                    </m:r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sub>
                                </m:sSub>
                              </m:den>
                            </m:f>
                          </m:e>
                        </m:groupChr>
                      </m:e>
                      <m:lim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lim>
                    </m:limLow>
                    <m:sSubSup>
                      <m:sSubSupPr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  <m:r>
                      <a:rPr lang="it-IT" sz="1100" b="0" i="1">
                        <a:latin typeface="Cambria Math" panose="02040503050406030204" pitchFamily="18" charset="0"/>
                      </a:rPr>
                      <m:t>+</m:t>
                    </m:r>
                    <m:limLow>
                      <m:limLow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limLowPr>
                      <m:e>
                        <m:groupChr>
                          <m:groupChrPr>
                            <m:chr m:val="⏟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groupChrPr>
                          <m:e>
                            <m:d>
                              <m:d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  <m:sSub>
                                      <m:sSubPr>
                                        <m:ctrlP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𝑅</m:t>
                                        </m:r>
                                      </m:e>
                                      <m:sub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</m:t>
                                        </m:r>
                                      </m:sub>
                                    </m:sSub>
                                    <m:sSub>
                                      <m:sSubPr>
                                        <m:ctrlP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𝐼</m:t>
                                        </m:r>
                                      </m:e>
                                      <m:sub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𝐷𝑆𝑆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𝑉</m:t>
                                        </m:r>
                                      </m:e>
                                      <m:sub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𝐺𝑆</m:t>
                                        </m:r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(</m:t>
                                        </m:r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𝑂𝐹𝐹</m:t>
                                        </m:r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)</m:t>
                                        </m:r>
                                      </m:sub>
                                    </m:sSub>
                                  </m:den>
                                </m:f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−1</m:t>
                                </m:r>
                              </m:e>
                            </m:d>
                          </m:e>
                        </m:groupChr>
                      </m:e>
                      <m:lim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lim>
                    </m:limLow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+</m:t>
                    </m:r>
                    <m:limLow>
                      <m:limLow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limLowPr>
                      <m:e>
                        <m:groupChr>
                          <m:groupChrPr>
                            <m:chr m:val="⏟"/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groupChrPr>
                          <m:e>
                            <m:sSub>
                              <m:sSub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𝐷𝑆𝑆</m:t>
                                </m:r>
                              </m:sub>
                            </m:sSub>
                          </m:e>
                        </m:groupChr>
                      </m:e>
                      <m:lim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lim>
                    </m:limLow>
                    <m:r>
                      <a:rPr lang="it-IT" sz="1100" b="0" i="1">
                        <a:latin typeface="Cambria Math" panose="02040503050406030204" pitchFamily="18" charset="0"/>
                      </a:rPr>
                      <m:t>=0</m:t>
                    </m:r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5" name="CasellaDiTesto 4"/>
            <xdr:cNvSpPr txBox="1"/>
          </xdr:nvSpPr>
          <xdr:spPr>
            <a:xfrm>
              <a:off x="5214505" y="511751"/>
              <a:ext cx="2569165" cy="5453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i="0">
                  <a:latin typeface="Cambria Math" panose="02040503050406030204" pitchFamily="18" charset="0"/>
                </a:rPr>
                <a:t>⏟(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𝑅_𝑆^2 𝐼_𝐷𝑆𝑆)/𝑉_(𝐺𝑆(𝑂𝐹𝐹))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)┬</a:t>
              </a:r>
              <a:r>
                <a:rPr lang="it-IT" sz="1100" b="0" i="0">
                  <a:latin typeface="Cambria Math" panose="02040503050406030204" pitchFamily="18" charset="0"/>
                </a:rPr>
                <a:t>𝑎 𝐼_𝐷^2+⏟(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((2𝑅_𝑆 𝐼_𝐷𝑆𝑆)/𝑉_(𝐺𝑆(𝑂𝐹𝐹)) −1)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)┬</a:t>
              </a:r>
              <a:r>
                <a:rPr lang="it-IT" sz="1100" b="0" i="0">
                  <a:latin typeface="Cambria Math" panose="02040503050406030204" pitchFamily="18" charset="0"/>
                </a:rPr>
                <a:t>𝑏 𝐼_𝐷+⏟(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𝐼_𝐷𝑆𝑆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)┬</a:t>
              </a:r>
              <a:r>
                <a:rPr lang="it-IT" sz="1100" b="0" i="0">
                  <a:latin typeface="Cambria Math" panose="02040503050406030204" pitchFamily="18" charset="0"/>
                </a:rPr>
                <a:t>𝑐=0</a:t>
              </a:r>
              <a:endParaRPr lang="it-IT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306"/>
  <sheetViews>
    <sheetView tabSelected="1" topLeftCell="A2" zoomScale="130" zoomScaleNormal="130" workbookViewId="0">
      <selection activeCell="B12" sqref="B12"/>
    </sheetView>
  </sheetViews>
  <sheetFormatPr defaultRowHeight="15" x14ac:dyDescent="0.25"/>
  <cols>
    <col min="3" max="3" width="8.42578125" style="5" bestFit="1" customWidth="1"/>
    <col min="4" max="4" width="12.42578125" style="7" bestFit="1" customWidth="1"/>
    <col min="22" max="24" width="7.140625" style="1" customWidth="1"/>
    <col min="25" max="25" width="9.140625" style="1"/>
    <col min="26" max="26" width="7.140625" style="1" customWidth="1"/>
    <col min="27" max="27" width="9.28515625" style="1" customWidth="1"/>
    <col min="28" max="28" width="7.140625" style="1" customWidth="1"/>
    <col min="29" max="29" width="9.140625" style="1"/>
  </cols>
  <sheetData>
    <row r="1" spans="3:29" ht="18" x14ac:dyDescent="0.35">
      <c r="C1" s="5" t="s">
        <v>12</v>
      </c>
      <c r="D1" s="7">
        <v>12</v>
      </c>
    </row>
    <row r="2" spans="3:29" ht="18" x14ac:dyDescent="0.35">
      <c r="C2" s="5" t="s">
        <v>14</v>
      </c>
      <c r="D2" s="11">
        <v>2200</v>
      </c>
    </row>
    <row r="4" spans="3:29" ht="18" x14ac:dyDescent="0.35">
      <c r="C4" s="5" t="s">
        <v>3</v>
      </c>
      <c r="D4" s="8">
        <v>1000</v>
      </c>
    </row>
    <row r="5" spans="3:29" ht="18" x14ac:dyDescent="0.35">
      <c r="C5" s="5" t="s">
        <v>4</v>
      </c>
      <c r="D5" s="7">
        <v>-3</v>
      </c>
      <c r="V5" s="2" t="s">
        <v>0</v>
      </c>
      <c r="W5" s="2" t="s">
        <v>1</v>
      </c>
      <c r="X5" s="2" t="s">
        <v>2</v>
      </c>
      <c r="Y5" s="2"/>
      <c r="Z5" s="2" t="s">
        <v>0</v>
      </c>
      <c r="AA5" s="2" t="s">
        <v>1</v>
      </c>
      <c r="AB5" s="2" t="s">
        <v>2</v>
      </c>
      <c r="AC5" s="2"/>
    </row>
    <row r="6" spans="3:29" ht="18" x14ac:dyDescent="0.35">
      <c r="C6" s="5" t="s">
        <v>5</v>
      </c>
      <c r="D6" s="8">
        <v>1.2E-2</v>
      </c>
      <c r="V6" s="1">
        <v>0</v>
      </c>
      <c r="W6" s="1">
        <f t="shared" ref="W6:W37" si="0">-1/Rs*V6</f>
        <v>0</v>
      </c>
      <c r="X6" s="1">
        <f t="shared" ref="X6:X37" si="1">Idss*(1-V6/Vgs)^2</f>
        <v>1.2E-2</v>
      </c>
      <c r="Z6" s="1">
        <v>0</v>
      </c>
      <c r="AA6" s="1">
        <f t="shared" ref="AA6:AA69" si="2">-1/Rs*Z6</f>
        <v>0</v>
      </c>
      <c r="AB6" s="1">
        <f t="shared" ref="AB6:AB69" si="3">Idss*(1-Z6/Vgs)^2</f>
        <v>1.2E-2</v>
      </c>
    </row>
    <row r="7" spans="3:29" x14ac:dyDescent="0.25">
      <c r="V7" s="1">
        <v>-0.1</v>
      </c>
      <c r="W7" s="1">
        <f t="shared" si="0"/>
        <v>1E-4</v>
      </c>
      <c r="X7" s="1">
        <f t="shared" si="1"/>
        <v>1.1213333333333334E-2</v>
      </c>
      <c r="Z7" s="1">
        <v>-0.01</v>
      </c>
      <c r="AA7" s="1">
        <f t="shared" si="2"/>
        <v>1.0000000000000001E-5</v>
      </c>
      <c r="AB7" s="1">
        <f t="shared" si="3"/>
        <v>1.1920133333333334E-2</v>
      </c>
    </row>
    <row r="8" spans="3:29" x14ac:dyDescent="0.25">
      <c r="C8" s="5" t="s">
        <v>6</v>
      </c>
      <c r="D8" s="8">
        <f>Rs^2*Idss/Vgs^2</f>
        <v>1333.3333333333333</v>
      </c>
      <c r="V8" s="1">
        <v>-0.2</v>
      </c>
      <c r="W8" s="1">
        <f t="shared" si="0"/>
        <v>2.0000000000000001E-4</v>
      </c>
      <c r="X8" s="1">
        <f t="shared" si="1"/>
        <v>1.0453333333333334E-2</v>
      </c>
      <c r="Z8" s="1">
        <v>-0.02</v>
      </c>
      <c r="AA8" s="1">
        <f t="shared" si="2"/>
        <v>2.0000000000000002E-5</v>
      </c>
      <c r="AB8" s="1">
        <f t="shared" si="3"/>
        <v>1.1840533333333332E-2</v>
      </c>
    </row>
    <row r="9" spans="3:29" x14ac:dyDescent="0.25">
      <c r="C9" s="5" t="s">
        <v>7</v>
      </c>
      <c r="D9" s="7">
        <f>(2*Rs*Idss/Vgs-1)</f>
        <v>-9</v>
      </c>
      <c r="V9" s="1">
        <v>-0.3</v>
      </c>
      <c r="W9" s="1">
        <f t="shared" si="0"/>
        <v>2.9999999999999997E-4</v>
      </c>
      <c r="X9" s="1">
        <f t="shared" si="1"/>
        <v>9.7200000000000012E-3</v>
      </c>
      <c r="Z9" s="1">
        <v>-0.03</v>
      </c>
      <c r="AA9" s="1">
        <f t="shared" si="2"/>
        <v>3.0000000000000001E-5</v>
      </c>
      <c r="AB9" s="1">
        <f t="shared" si="3"/>
        <v>1.1761199999999999E-2</v>
      </c>
    </row>
    <row r="10" spans="3:29" x14ac:dyDescent="0.25">
      <c r="C10" s="5" t="s">
        <v>8</v>
      </c>
      <c r="D10" s="8">
        <f>Idss</f>
        <v>1.2E-2</v>
      </c>
      <c r="V10" s="1">
        <v>-0.4</v>
      </c>
      <c r="W10" s="1">
        <f t="shared" si="0"/>
        <v>4.0000000000000002E-4</v>
      </c>
      <c r="X10" s="1">
        <f t="shared" si="1"/>
        <v>9.013333333333335E-3</v>
      </c>
      <c r="Z10" s="1">
        <v>-0.04</v>
      </c>
      <c r="AA10" s="1">
        <f t="shared" si="2"/>
        <v>4.0000000000000003E-5</v>
      </c>
      <c r="AB10" s="1">
        <f t="shared" si="3"/>
        <v>1.1682133333333336E-2</v>
      </c>
    </row>
    <row r="11" spans="3:29" x14ac:dyDescent="0.25">
      <c r="V11" s="1">
        <v>-0.5</v>
      </c>
      <c r="W11" s="1">
        <f t="shared" si="0"/>
        <v>5.0000000000000001E-4</v>
      </c>
      <c r="X11" s="1">
        <f t="shared" si="1"/>
        <v>8.333333333333335E-3</v>
      </c>
      <c r="Z11" s="1">
        <v>-0.05</v>
      </c>
      <c r="AA11" s="1">
        <f t="shared" si="2"/>
        <v>5.0000000000000002E-5</v>
      </c>
      <c r="AB11" s="1">
        <f t="shared" si="3"/>
        <v>1.1603333333333334E-2</v>
      </c>
    </row>
    <row r="12" spans="3:29" ht="18" x14ac:dyDescent="0.35">
      <c r="C12" s="6" t="s">
        <v>9</v>
      </c>
      <c r="D12" s="9">
        <f>(-b+SQRT(b^2-4*a*ci))/(2*a)</f>
        <v>4.9211646096066234E-3</v>
      </c>
      <c r="V12" s="1">
        <v>-0.6</v>
      </c>
      <c r="W12" s="1">
        <f t="shared" si="0"/>
        <v>5.9999999999999995E-4</v>
      </c>
      <c r="X12" s="1">
        <f t="shared" si="1"/>
        <v>7.6800000000000019E-3</v>
      </c>
      <c r="Z12" s="1">
        <v>-0.06</v>
      </c>
      <c r="AA12" s="1">
        <f t="shared" si="2"/>
        <v>6.0000000000000002E-5</v>
      </c>
      <c r="AB12" s="1">
        <f t="shared" si="3"/>
        <v>1.15248E-2</v>
      </c>
    </row>
    <row r="13" spans="3:29" ht="18" x14ac:dyDescent="0.35">
      <c r="C13" s="6" t="s">
        <v>10</v>
      </c>
      <c r="D13" s="8">
        <f>(-b-SQRT(b^2-4*a*ci))/(2*a)</f>
        <v>1.8288353903933774E-3</v>
      </c>
      <c r="V13" s="3">
        <v>-0.7</v>
      </c>
      <c r="W13" s="3">
        <f t="shared" si="0"/>
        <v>6.9999999999999999E-4</v>
      </c>
      <c r="X13" s="3">
        <f t="shared" si="1"/>
        <v>7.0533333333333342E-3</v>
      </c>
      <c r="Y13" s="3"/>
      <c r="Z13" s="1">
        <v>-7.0000000000000007E-2</v>
      </c>
      <c r="AA13" s="3">
        <f t="shared" si="2"/>
        <v>7.0000000000000007E-5</v>
      </c>
      <c r="AB13" s="3">
        <f t="shared" si="3"/>
        <v>1.1446533333333335E-2</v>
      </c>
      <c r="AC13" s="3"/>
    </row>
    <row r="14" spans="3:29" x14ac:dyDescent="0.25">
      <c r="V14" s="1">
        <v>-0.8</v>
      </c>
      <c r="W14" s="1">
        <f t="shared" si="0"/>
        <v>8.0000000000000004E-4</v>
      </c>
      <c r="X14" s="1">
        <f t="shared" si="1"/>
        <v>6.4533333333333352E-3</v>
      </c>
      <c r="Z14" s="1">
        <v>-0.08</v>
      </c>
      <c r="AA14" s="1">
        <f t="shared" si="2"/>
        <v>8.0000000000000007E-5</v>
      </c>
      <c r="AB14" s="1">
        <f t="shared" si="3"/>
        <v>1.1368533333333335E-2</v>
      </c>
    </row>
    <row r="15" spans="3:29" ht="18" x14ac:dyDescent="0.35">
      <c r="C15" s="5" t="s">
        <v>11</v>
      </c>
      <c r="D15" s="10">
        <f>-Rs*D13</f>
        <v>-1.8288353903933774</v>
      </c>
      <c r="V15" s="1">
        <v>-0.9</v>
      </c>
      <c r="W15" s="1">
        <f t="shared" si="0"/>
        <v>9.0000000000000008E-4</v>
      </c>
      <c r="X15" s="1">
        <f t="shared" si="1"/>
        <v>5.8799999999999989E-3</v>
      </c>
      <c r="Z15" s="1">
        <v>-0.09</v>
      </c>
      <c r="AA15" s="1">
        <f t="shared" si="2"/>
        <v>8.9999999999999992E-5</v>
      </c>
      <c r="AB15" s="1">
        <f t="shared" si="3"/>
        <v>1.12908E-2</v>
      </c>
    </row>
    <row r="16" spans="3:29" ht="18" x14ac:dyDescent="0.35">
      <c r="C16" s="5" t="s">
        <v>13</v>
      </c>
      <c r="D16" s="10">
        <f>D1-D2*D13</f>
        <v>7.9765621411345702</v>
      </c>
      <c r="V16" s="1">
        <v>-1</v>
      </c>
      <c r="W16" s="1">
        <f t="shared" si="0"/>
        <v>1E-3</v>
      </c>
      <c r="X16" s="1">
        <f t="shared" si="1"/>
        <v>5.3333333333333349E-3</v>
      </c>
      <c r="Z16" s="1">
        <v>-0.1</v>
      </c>
      <c r="AA16" s="1">
        <f t="shared" si="2"/>
        <v>1E-4</v>
      </c>
      <c r="AB16" s="1">
        <f t="shared" si="3"/>
        <v>1.1213333333333334E-2</v>
      </c>
    </row>
    <row r="17" spans="22:28" x14ac:dyDescent="0.25">
      <c r="V17" s="1">
        <v>-1.1000000000000001</v>
      </c>
      <c r="W17" s="1">
        <f t="shared" si="0"/>
        <v>1.1000000000000001E-3</v>
      </c>
      <c r="X17" s="1">
        <f t="shared" si="1"/>
        <v>4.8133333333333335E-3</v>
      </c>
      <c r="Z17" s="1">
        <v>-0.11</v>
      </c>
      <c r="AA17" s="1">
        <f t="shared" si="2"/>
        <v>1.1E-4</v>
      </c>
      <c r="AB17" s="1">
        <f t="shared" si="3"/>
        <v>1.1136133333333334E-2</v>
      </c>
    </row>
    <row r="18" spans="22:28" x14ac:dyDescent="0.25">
      <c r="V18" s="1">
        <v>-1.2</v>
      </c>
      <c r="W18" s="1">
        <f t="shared" si="0"/>
        <v>1.1999999999999999E-3</v>
      </c>
      <c r="X18" s="1">
        <f t="shared" si="1"/>
        <v>4.3200000000000009E-3</v>
      </c>
      <c r="Z18" s="1">
        <v>-0.12</v>
      </c>
      <c r="AA18" s="1">
        <f t="shared" si="2"/>
        <v>1.2E-4</v>
      </c>
      <c r="AB18" s="1">
        <f t="shared" si="3"/>
        <v>1.10592E-2</v>
      </c>
    </row>
    <row r="19" spans="22:28" x14ac:dyDescent="0.25">
      <c r="V19" s="1">
        <v>-1.3</v>
      </c>
      <c r="W19" s="1">
        <f t="shared" si="0"/>
        <v>1.3000000000000002E-3</v>
      </c>
      <c r="X19" s="1">
        <f t="shared" si="1"/>
        <v>3.8533333333333327E-3</v>
      </c>
      <c r="Z19" s="1">
        <v>-0.13</v>
      </c>
      <c r="AA19" s="1">
        <f t="shared" si="2"/>
        <v>1.3000000000000002E-4</v>
      </c>
      <c r="AB19" s="1">
        <f t="shared" si="3"/>
        <v>1.0982533333333334E-2</v>
      </c>
    </row>
    <row r="20" spans="22:28" x14ac:dyDescent="0.25">
      <c r="V20" s="1">
        <v>-1.4</v>
      </c>
      <c r="W20" s="1">
        <f t="shared" si="0"/>
        <v>1.4E-3</v>
      </c>
      <c r="X20" s="1">
        <f t="shared" si="1"/>
        <v>3.4133333333333346E-3</v>
      </c>
      <c r="Z20" s="1">
        <v>-0.14000000000000001</v>
      </c>
      <c r="AA20" s="1">
        <f t="shared" si="2"/>
        <v>1.4000000000000001E-4</v>
      </c>
      <c r="AB20" s="1">
        <f t="shared" si="3"/>
        <v>1.0906133333333333E-2</v>
      </c>
    </row>
    <row r="21" spans="22:28" x14ac:dyDescent="0.25">
      <c r="V21" s="1">
        <v>-1.5</v>
      </c>
      <c r="W21" s="1">
        <f t="shared" si="0"/>
        <v>1.5E-3</v>
      </c>
      <c r="X21" s="1">
        <f t="shared" si="1"/>
        <v>3.0000000000000001E-3</v>
      </c>
      <c r="Z21" s="1">
        <v>-0.15</v>
      </c>
      <c r="AA21" s="1">
        <f t="shared" si="2"/>
        <v>1.4999999999999999E-4</v>
      </c>
      <c r="AB21" s="1">
        <f t="shared" si="3"/>
        <v>1.0829999999999999E-2</v>
      </c>
    </row>
    <row r="22" spans="22:28" x14ac:dyDescent="0.25">
      <c r="V22" s="1">
        <v>-1.6</v>
      </c>
      <c r="W22" s="1">
        <f t="shared" si="0"/>
        <v>1.6000000000000001E-3</v>
      </c>
      <c r="X22" s="1">
        <f t="shared" si="1"/>
        <v>2.6133333333333334E-3</v>
      </c>
      <c r="Z22" s="1">
        <v>-0.16</v>
      </c>
      <c r="AA22" s="1">
        <f t="shared" si="2"/>
        <v>1.6000000000000001E-4</v>
      </c>
      <c r="AB22" s="1">
        <f t="shared" si="3"/>
        <v>1.0754133333333334E-2</v>
      </c>
    </row>
    <row r="23" spans="22:28" x14ac:dyDescent="0.25">
      <c r="V23" s="1">
        <v>-1.7</v>
      </c>
      <c r="W23" s="1">
        <f t="shared" si="0"/>
        <v>1.6999999999999999E-3</v>
      </c>
      <c r="X23" s="1">
        <f t="shared" si="1"/>
        <v>2.2533333333333338E-3</v>
      </c>
      <c r="Z23" s="1">
        <v>-0.17</v>
      </c>
      <c r="AA23" s="1">
        <f t="shared" si="2"/>
        <v>1.7000000000000001E-4</v>
      </c>
      <c r="AB23" s="1">
        <f t="shared" si="3"/>
        <v>1.0678533333333334E-2</v>
      </c>
    </row>
    <row r="24" spans="22:28" x14ac:dyDescent="0.25">
      <c r="V24" s="1">
        <v>-1.8</v>
      </c>
      <c r="W24" s="1">
        <f t="shared" si="0"/>
        <v>1.8000000000000002E-3</v>
      </c>
      <c r="X24" s="1">
        <f t="shared" si="1"/>
        <v>1.9200000000000005E-3</v>
      </c>
      <c r="Z24" s="1">
        <v>-0.18</v>
      </c>
      <c r="AA24" s="1">
        <f t="shared" si="2"/>
        <v>1.7999999999999998E-4</v>
      </c>
      <c r="AB24" s="1">
        <f t="shared" si="3"/>
        <v>1.06032E-2</v>
      </c>
    </row>
    <row r="25" spans="22:28" x14ac:dyDescent="0.25">
      <c r="V25" s="1">
        <v>-1.9</v>
      </c>
      <c r="W25" s="1">
        <f t="shared" si="0"/>
        <v>1.9E-3</v>
      </c>
      <c r="X25" s="1">
        <f t="shared" si="1"/>
        <v>1.6133333333333338E-3</v>
      </c>
      <c r="Z25" s="1">
        <v>-0.19</v>
      </c>
      <c r="AA25" s="1">
        <f t="shared" si="2"/>
        <v>1.9000000000000001E-4</v>
      </c>
      <c r="AB25" s="1">
        <f t="shared" si="3"/>
        <v>1.0528133333333333E-2</v>
      </c>
    </row>
    <row r="26" spans="22:28" x14ac:dyDescent="0.25">
      <c r="V26" s="1">
        <v>-2</v>
      </c>
      <c r="W26" s="1">
        <f t="shared" si="0"/>
        <v>2E-3</v>
      </c>
      <c r="X26" s="1">
        <f t="shared" si="1"/>
        <v>1.3333333333333337E-3</v>
      </c>
      <c r="Z26" s="1">
        <v>-0.2</v>
      </c>
      <c r="AA26" s="1">
        <f t="shared" si="2"/>
        <v>2.0000000000000001E-4</v>
      </c>
      <c r="AB26" s="1">
        <f t="shared" si="3"/>
        <v>1.0453333333333334E-2</v>
      </c>
    </row>
    <row r="27" spans="22:28" x14ac:dyDescent="0.25">
      <c r="V27" s="1">
        <v>-2.1</v>
      </c>
      <c r="W27" s="1">
        <f t="shared" si="0"/>
        <v>2.1000000000000003E-3</v>
      </c>
      <c r="X27" s="1">
        <f t="shared" si="1"/>
        <v>1.0799999999999996E-3</v>
      </c>
      <c r="Z27" s="1">
        <v>-0.21</v>
      </c>
      <c r="AA27" s="1">
        <f t="shared" si="2"/>
        <v>2.1000000000000001E-4</v>
      </c>
      <c r="AB27" s="1">
        <f t="shared" si="3"/>
        <v>1.0378800000000002E-2</v>
      </c>
    </row>
    <row r="28" spans="22:28" x14ac:dyDescent="0.25">
      <c r="V28" s="1">
        <v>-2.2000000000000002</v>
      </c>
      <c r="W28" s="1">
        <f t="shared" si="0"/>
        <v>2.2000000000000001E-3</v>
      </c>
      <c r="X28" s="1">
        <f t="shared" si="1"/>
        <v>8.5333333333333301E-4</v>
      </c>
      <c r="Z28" s="1">
        <v>-0.22</v>
      </c>
      <c r="AA28" s="1">
        <f t="shared" si="2"/>
        <v>2.2000000000000001E-4</v>
      </c>
      <c r="AB28" s="1">
        <f t="shared" si="3"/>
        <v>1.0304533333333333E-2</v>
      </c>
    </row>
    <row r="29" spans="22:28" x14ac:dyDescent="0.25">
      <c r="V29" s="1">
        <v>-2.2999999999999998</v>
      </c>
      <c r="W29" s="1">
        <f t="shared" si="0"/>
        <v>2.3E-3</v>
      </c>
      <c r="X29" s="1">
        <f t="shared" si="1"/>
        <v>6.5333333333333367E-4</v>
      </c>
      <c r="Z29" s="1">
        <v>-0.23</v>
      </c>
      <c r="AA29" s="1">
        <f t="shared" si="2"/>
        <v>2.3000000000000001E-4</v>
      </c>
      <c r="AB29" s="1">
        <f t="shared" si="3"/>
        <v>1.0230533333333333E-2</v>
      </c>
    </row>
    <row r="30" spans="22:28" x14ac:dyDescent="0.25">
      <c r="V30" s="1">
        <v>-2.4</v>
      </c>
      <c r="W30" s="1">
        <f t="shared" si="0"/>
        <v>2.3999999999999998E-3</v>
      </c>
      <c r="X30" s="1">
        <f t="shared" si="1"/>
        <v>4.8000000000000034E-4</v>
      </c>
      <c r="Z30" s="1">
        <v>-0.24</v>
      </c>
      <c r="AA30" s="1">
        <f t="shared" si="2"/>
        <v>2.4000000000000001E-4</v>
      </c>
      <c r="AB30" s="1">
        <f t="shared" si="3"/>
        <v>1.0156800000000001E-2</v>
      </c>
    </row>
    <row r="31" spans="22:28" x14ac:dyDescent="0.25">
      <c r="V31" s="1">
        <v>-2.5</v>
      </c>
      <c r="W31" s="1">
        <f t="shared" si="0"/>
        <v>2.5000000000000001E-3</v>
      </c>
      <c r="X31" s="1">
        <f t="shared" si="1"/>
        <v>3.3333333333333321E-4</v>
      </c>
      <c r="Z31" s="1">
        <v>-0.25</v>
      </c>
      <c r="AA31" s="1">
        <f t="shared" si="2"/>
        <v>2.5000000000000001E-4</v>
      </c>
      <c r="AB31" s="1">
        <f t="shared" si="3"/>
        <v>1.0083333333333333E-2</v>
      </c>
    </row>
    <row r="32" spans="22:28" x14ac:dyDescent="0.25">
      <c r="V32" s="1">
        <v>-2.6</v>
      </c>
      <c r="W32" s="1">
        <f t="shared" si="0"/>
        <v>2.6000000000000003E-3</v>
      </c>
      <c r="X32" s="1">
        <f t="shared" si="1"/>
        <v>2.1333333333333325E-4</v>
      </c>
      <c r="Z32" s="1">
        <v>-0.26</v>
      </c>
      <c r="AA32" s="1">
        <f t="shared" si="2"/>
        <v>2.6000000000000003E-4</v>
      </c>
      <c r="AB32" s="1">
        <f t="shared" si="3"/>
        <v>1.0010133333333334E-2</v>
      </c>
    </row>
    <row r="33" spans="22:28" x14ac:dyDescent="0.25">
      <c r="V33" s="1">
        <v>-2.7</v>
      </c>
      <c r="W33" s="1">
        <f t="shared" si="0"/>
        <v>2.7000000000000001E-3</v>
      </c>
      <c r="X33" s="1">
        <f t="shared" si="1"/>
        <v>1.1999999999999995E-4</v>
      </c>
      <c r="Z33" s="1">
        <v>-0.27</v>
      </c>
      <c r="AA33" s="1">
        <f t="shared" si="2"/>
        <v>2.7E-4</v>
      </c>
      <c r="AB33" s="1">
        <f t="shared" si="3"/>
        <v>9.9372000000000002E-3</v>
      </c>
    </row>
    <row r="34" spans="22:28" x14ac:dyDescent="0.25">
      <c r="V34" s="1">
        <v>-2.8</v>
      </c>
      <c r="W34" s="1">
        <f t="shared" si="0"/>
        <v>2.8E-3</v>
      </c>
      <c r="X34" s="1">
        <f t="shared" si="1"/>
        <v>5.3333333333333489E-5</v>
      </c>
      <c r="Z34" s="1">
        <v>-0.28000000000000003</v>
      </c>
      <c r="AA34" s="1">
        <f t="shared" si="2"/>
        <v>2.8000000000000003E-4</v>
      </c>
      <c r="AB34" s="1">
        <f t="shared" si="3"/>
        <v>9.8645333333333331E-3</v>
      </c>
    </row>
    <row r="35" spans="22:28" x14ac:dyDescent="0.25">
      <c r="V35" s="1">
        <v>-2.9</v>
      </c>
      <c r="W35" s="1">
        <f t="shared" si="0"/>
        <v>2.8999999999999998E-3</v>
      </c>
      <c r="X35" s="1">
        <f t="shared" si="1"/>
        <v>1.3333333333333328E-5</v>
      </c>
      <c r="Z35" s="1">
        <v>-0.28999999999999998</v>
      </c>
      <c r="AA35" s="1">
        <f t="shared" si="2"/>
        <v>2.9E-4</v>
      </c>
      <c r="AB35" s="1">
        <f t="shared" si="3"/>
        <v>9.7921333333333346E-3</v>
      </c>
    </row>
    <row r="36" spans="22:28" x14ac:dyDescent="0.25">
      <c r="V36" s="1">
        <v>-3</v>
      </c>
      <c r="W36" s="1">
        <f t="shared" si="0"/>
        <v>3.0000000000000001E-3</v>
      </c>
      <c r="X36" s="1">
        <f t="shared" si="1"/>
        <v>0</v>
      </c>
      <c r="Z36" s="1">
        <v>-0.3</v>
      </c>
      <c r="AA36" s="1">
        <f t="shared" si="2"/>
        <v>2.9999999999999997E-4</v>
      </c>
      <c r="AB36" s="1">
        <f t="shared" si="3"/>
        <v>9.7200000000000012E-3</v>
      </c>
    </row>
    <row r="37" spans="22:28" x14ac:dyDescent="0.25">
      <c r="V37" s="1">
        <v>-3.1</v>
      </c>
      <c r="W37" s="1">
        <f t="shared" si="0"/>
        <v>3.1000000000000003E-3</v>
      </c>
      <c r="X37" s="1">
        <f t="shared" si="1"/>
        <v>1.3333333333333416E-5</v>
      </c>
      <c r="Z37" s="1">
        <v>-0.31</v>
      </c>
      <c r="AA37" s="1">
        <f t="shared" si="2"/>
        <v>3.1E-4</v>
      </c>
      <c r="AB37" s="1">
        <f t="shared" si="3"/>
        <v>9.6481333333333346E-3</v>
      </c>
    </row>
    <row r="38" spans="22:28" x14ac:dyDescent="0.25">
      <c r="V38" s="1">
        <v>-3.2</v>
      </c>
      <c r="W38" s="1">
        <f t="shared" ref="W38:W69" si="4">-1/Rs*V38</f>
        <v>3.2000000000000002E-3</v>
      </c>
      <c r="X38" s="1">
        <f t="shared" ref="X38:X69" si="5">Idss*(1-V38/Vgs)^2</f>
        <v>5.3333333333333313E-5</v>
      </c>
      <c r="Z38" s="1">
        <v>-0.32</v>
      </c>
      <c r="AA38" s="1">
        <f t="shared" si="2"/>
        <v>3.2000000000000003E-4</v>
      </c>
      <c r="AB38" s="1">
        <f t="shared" si="3"/>
        <v>9.5765333333333331E-3</v>
      </c>
    </row>
    <row r="39" spans="22:28" x14ac:dyDescent="0.25">
      <c r="V39" s="1">
        <v>-3.3</v>
      </c>
      <c r="W39" s="1">
        <f t="shared" si="4"/>
        <v>3.3E-3</v>
      </c>
      <c r="X39" s="1">
        <f t="shared" si="5"/>
        <v>1.1999999999999969E-4</v>
      </c>
      <c r="Z39" s="1">
        <v>-0.33</v>
      </c>
      <c r="AA39" s="1">
        <f t="shared" si="2"/>
        <v>3.3E-4</v>
      </c>
      <c r="AB39" s="1">
        <f t="shared" si="3"/>
        <v>9.5052000000000001E-3</v>
      </c>
    </row>
    <row r="40" spans="22:28" x14ac:dyDescent="0.25">
      <c r="V40" s="1">
        <v>-3.4</v>
      </c>
      <c r="W40" s="1">
        <f t="shared" si="4"/>
        <v>3.3999999999999998E-3</v>
      </c>
      <c r="X40" s="1">
        <f t="shared" si="5"/>
        <v>2.1333333333333325E-4</v>
      </c>
      <c r="Z40" s="1">
        <v>-0.34</v>
      </c>
      <c r="AA40" s="1">
        <f t="shared" si="2"/>
        <v>3.4000000000000002E-4</v>
      </c>
      <c r="AB40" s="1">
        <f t="shared" si="3"/>
        <v>9.434133333333334E-3</v>
      </c>
    </row>
    <row r="41" spans="22:28" x14ac:dyDescent="0.25">
      <c r="V41" s="1">
        <v>-3.5</v>
      </c>
      <c r="W41" s="1">
        <f t="shared" si="4"/>
        <v>3.5000000000000001E-3</v>
      </c>
      <c r="X41" s="1">
        <f t="shared" si="5"/>
        <v>3.3333333333333365E-4</v>
      </c>
      <c r="Z41" s="1">
        <v>-0.35</v>
      </c>
      <c r="AA41" s="1">
        <f t="shared" si="2"/>
        <v>3.5E-4</v>
      </c>
      <c r="AB41" s="1">
        <f t="shared" si="3"/>
        <v>9.3633333333333329E-3</v>
      </c>
    </row>
    <row r="42" spans="22:28" x14ac:dyDescent="0.25">
      <c r="V42" s="1">
        <v>-3.6</v>
      </c>
      <c r="W42" s="1">
        <f t="shared" si="4"/>
        <v>3.6000000000000003E-3</v>
      </c>
      <c r="X42" s="1">
        <f t="shared" si="5"/>
        <v>4.799999999999998E-4</v>
      </c>
      <c r="Z42" s="1">
        <v>-0.36</v>
      </c>
      <c r="AA42" s="1">
        <f t="shared" si="2"/>
        <v>3.5999999999999997E-4</v>
      </c>
      <c r="AB42" s="1">
        <f t="shared" si="3"/>
        <v>9.2928000000000004E-3</v>
      </c>
    </row>
    <row r="43" spans="22:28" x14ac:dyDescent="0.25">
      <c r="V43" s="1">
        <v>-3.7</v>
      </c>
      <c r="W43" s="1">
        <f t="shared" si="4"/>
        <v>3.7000000000000002E-3</v>
      </c>
      <c r="X43" s="1">
        <f t="shared" si="5"/>
        <v>6.5333333333333367E-4</v>
      </c>
      <c r="Z43" s="1">
        <v>-0.37</v>
      </c>
      <c r="AA43" s="1">
        <f t="shared" si="2"/>
        <v>3.6999999999999999E-4</v>
      </c>
      <c r="AB43" s="1">
        <f t="shared" si="3"/>
        <v>9.2225333333333347E-3</v>
      </c>
    </row>
    <row r="44" spans="22:28" x14ac:dyDescent="0.25">
      <c r="V44" s="1">
        <v>-3.8</v>
      </c>
      <c r="W44" s="1">
        <f t="shared" si="4"/>
        <v>3.8E-3</v>
      </c>
      <c r="X44" s="1">
        <f t="shared" si="5"/>
        <v>8.5333333333333301E-4</v>
      </c>
      <c r="Z44" s="1">
        <v>-0.38</v>
      </c>
      <c r="AA44" s="1">
        <f t="shared" si="2"/>
        <v>3.8000000000000002E-4</v>
      </c>
      <c r="AB44" s="1">
        <f t="shared" si="3"/>
        <v>9.1525333333333323E-3</v>
      </c>
    </row>
    <row r="45" spans="22:28" x14ac:dyDescent="0.25">
      <c r="V45" s="1">
        <v>-3.9</v>
      </c>
      <c r="W45" s="1">
        <f t="shared" si="4"/>
        <v>3.8999999999999998E-3</v>
      </c>
      <c r="X45" s="1">
        <f t="shared" si="5"/>
        <v>1.0800000000000002E-3</v>
      </c>
      <c r="Z45" s="1">
        <v>-0.39</v>
      </c>
      <c r="AA45" s="1">
        <f t="shared" si="2"/>
        <v>3.9000000000000005E-4</v>
      </c>
      <c r="AB45" s="1">
        <f t="shared" si="3"/>
        <v>9.0828000000000002E-3</v>
      </c>
    </row>
    <row r="46" spans="22:28" x14ac:dyDescent="0.25">
      <c r="V46" s="1">
        <v>-4</v>
      </c>
      <c r="W46" s="1">
        <f t="shared" si="4"/>
        <v>4.0000000000000001E-3</v>
      </c>
      <c r="X46" s="1">
        <f t="shared" si="5"/>
        <v>1.3333333333333329E-3</v>
      </c>
      <c r="Z46" s="1">
        <v>-0.4</v>
      </c>
      <c r="AA46" s="1">
        <f t="shared" si="2"/>
        <v>4.0000000000000002E-4</v>
      </c>
      <c r="AB46" s="1">
        <f t="shared" si="3"/>
        <v>9.013333333333335E-3</v>
      </c>
    </row>
    <row r="47" spans="22:28" x14ac:dyDescent="0.25">
      <c r="V47" s="1">
        <v>-4.0999999999999996</v>
      </c>
      <c r="W47" s="1">
        <f t="shared" si="4"/>
        <v>4.0999999999999995E-3</v>
      </c>
      <c r="X47" s="1">
        <f t="shared" si="5"/>
        <v>1.6133333333333319E-3</v>
      </c>
      <c r="Z47" s="1">
        <v>-0.41</v>
      </c>
      <c r="AA47" s="1">
        <f t="shared" si="2"/>
        <v>4.0999999999999999E-4</v>
      </c>
      <c r="AB47" s="1">
        <f t="shared" si="3"/>
        <v>8.9441333333333331E-3</v>
      </c>
    </row>
    <row r="48" spans="22:28" x14ac:dyDescent="0.25">
      <c r="V48" s="1">
        <v>-4.2</v>
      </c>
      <c r="W48" s="1">
        <f t="shared" si="4"/>
        <v>4.2000000000000006E-3</v>
      </c>
      <c r="X48" s="1">
        <f t="shared" si="5"/>
        <v>1.9200000000000013E-3</v>
      </c>
      <c r="Z48" s="1">
        <v>-0.42</v>
      </c>
      <c r="AA48" s="1">
        <f t="shared" si="2"/>
        <v>4.2000000000000002E-4</v>
      </c>
      <c r="AB48" s="1">
        <f t="shared" si="3"/>
        <v>8.8751999999999998E-3</v>
      </c>
    </row>
    <row r="49" spans="22:28" x14ac:dyDescent="0.25">
      <c r="V49" s="1">
        <v>-4.3</v>
      </c>
      <c r="W49" s="1">
        <f t="shared" si="4"/>
        <v>4.3E-3</v>
      </c>
      <c r="X49" s="1">
        <f t="shared" si="5"/>
        <v>2.2533333333333338E-3</v>
      </c>
      <c r="Z49" s="1">
        <v>-0.43</v>
      </c>
      <c r="AA49" s="1">
        <f t="shared" si="2"/>
        <v>4.2999999999999999E-4</v>
      </c>
      <c r="AB49" s="1">
        <f t="shared" si="3"/>
        <v>8.806533333333335E-3</v>
      </c>
    </row>
    <row r="50" spans="22:28" x14ac:dyDescent="0.25">
      <c r="V50" s="1">
        <v>-4.4000000000000004</v>
      </c>
      <c r="W50" s="1">
        <f t="shared" si="4"/>
        <v>4.4000000000000003E-3</v>
      </c>
      <c r="X50" s="1">
        <f t="shared" si="5"/>
        <v>2.6133333333333347E-3</v>
      </c>
      <c r="Z50" s="1">
        <v>-0.44</v>
      </c>
      <c r="AA50" s="1">
        <f t="shared" si="2"/>
        <v>4.4000000000000002E-4</v>
      </c>
      <c r="AB50" s="1">
        <f t="shared" si="3"/>
        <v>8.7381333333333318E-3</v>
      </c>
    </row>
    <row r="51" spans="22:28" x14ac:dyDescent="0.25">
      <c r="V51" s="1">
        <v>-4.5</v>
      </c>
      <c r="W51" s="1">
        <f t="shared" si="4"/>
        <v>4.5000000000000005E-3</v>
      </c>
      <c r="X51" s="1">
        <f t="shared" si="5"/>
        <v>3.0000000000000001E-3</v>
      </c>
      <c r="Z51" s="1">
        <v>-0.45</v>
      </c>
      <c r="AA51" s="1">
        <f t="shared" si="2"/>
        <v>4.5000000000000004E-4</v>
      </c>
      <c r="AB51" s="1">
        <f t="shared" si="3"/>
        <v>8.6699999999999989E-3</v>
      </c>
    </row>
    <row r="52" spans="22:28" x14ac:dyDescent="0.25">
      <c r="V52" s="1">
        <v>-4.5999999999999996</v>
      </c>
      <c r="W52" s="1">
        <f t="shared" si="4"/>
        <v>4.5999999999999999E-3</v>
      </c>
      <c r="X52" s="1">
        <f t="shared" si="5"/>
        <v>3.413333333333332E-3</v>
      </c>
      <c r="Z52" s="1">
        <v>-0.46</v>
      </c>
      <c r="AA52" s="1">
        <f t="shared" si="2"/>
        <v>4.6000000000000001E-4</v>
      </c>
      <c r="AB52" s="1">
        <f t="shared" si="3"/>
        <v>8.6021333333333345E-3</v>
      </c>
    </row>
    <row r="53" spans="22:28" x14ac:dyDescent="0.25">
      <c r="V53" s="1">
        <v>-4.7</v>
      </c>
      <c r="W53" s="1">
        <f t="shared" si="4"/>
        <v>4.7000000000000002E-3</v>
      </c>
      <c r="X53" s="1">
        <f t="shared" si="5"/>
        <v>3.8533333333333327E-3</v>
      </c>
      <c r="Z53" s="1">
        <v>-0.47</v>
      </c>
      <c r="AA53" s="1">
        <f t="shared" si="2"/>
        <v>4.6999999999999999E-4</v>
      </c>
      <c r="AB53" s="1">
        <f t="shared" si="3"/>
        <v>8.5345333333333353E-3</v>
      </c>
    </row>
    <row r="54" spans="22:28" x14ac:dyDescent="0.25">
      <c r="V54" s="1">
        <v>-4.8</v>
      </c>
      <c r="W54" s="1">
        <f t="shared" si="4"/>
        <v>4.7999999999999996E-3</v>
      </c>
      <c r="X54" s="1">
        <f t="shared" si="5"/>
        <v>4.3199999999999983E-3</v>
      </c>
      <c r="Z54" s="1">
        <v>-0.48</v>
      </c>
      <c r="AA54" s="1">
        <f t="shared" si="2"/>
        <v>4.8000000000000001E-4</v>
      </c>
      <c r="AB54" s="1">
        <f t="shared" si="3"/>
        <v>8.4671999999999994E-3</v>
      </c>
    </row>
    <row r="55" spans="22:28" x14ac:dyDescent="0.25">
      <c r="V55" s="1">
        <v>-4.9000000000000004</v>
      </c>
      <c r="W55" s="1">
        <f t="shared" si="4"/>
        <v>4.9000000000000007E-3</v>
      </c>
      <c r="X55" s="1">
        <f t="shared" si="5"/>
        <v>4.8133333333333361E-3</v>
      </c>
      <c r="Z55" s="1">
        <v>-0.49</v>
      </c>
      <c r="AA55" s="1">
        <f t="shared" si="2"/>
        <v>4.8999999999999998E-4</v>
      </c>
      <c r="AB55" s="1">
        <f t="shared" si="3"/>
        <v>8.4001333333333338E-3</v>
      </c>
    </row>
    <row r="56" spans="22:28" x14ac:dyDescent="0.25">
      <c r="V56" s="1">
        <v>-5</v>
      </c>
      <c r="W56" s="1">
        <f t="shared" si="4"/>
        <v>5.0000000000000001E-3</v>
      </c>
      <c r="X56" s="1">
        <f t="shared" si="5"/>
        <v>5.3333333333333349E-3</v>
      </c>
      <c r="Z56" s="1">
        <v>-0.5</v>
      </c>
      <c r="AA56" s="1">
        <f t="shared" si="2"/>
        <v>5.0000000000000001E-4</v>
      </c>
      <c r="AB56" s="1">
        <f t="shared" si="3"/>
        <v>8.333333333333335E-3</v>
      </c>
    </row>
    <row r="57" spans="22:28" x14ac:dyDescent="0.25">
      <c r="V57" s="1">
        <v>-5.0999999999999996</v>
      </c>
      <c r="W57" s="1">
        <f t="shared" si="4"/>
        <v>5.0999999999999995E-3</v>
      </c>
      <c r="X57" s="1">
        <f t="shared" si="5"/>
        <v>5.8799999999999989E-3</v>
      </c>
      <c r="Z57" s="1">
        <v>-0.51</v>
      </c>
      <c r="AA57" s="1">
        <f t="shared" si="2"/>
        <v>5.1000000000000004E-4</v>
      </c>
      <c r="AB57" s="1">
        <f t="shared" si="3"/>
        <v>8.2667999999999995E-3</v>
      </c>
    </row>
    <row r="58" spans="22:28" x14ac:dyDescent="0.25">
      <c r="V58" s="1">
        <v>-5.2</v>
      </c>
      <c r="W58" s="1">
        <f t="shared" si="4"/>
        <v>5.2000000000000006E-3</v>
      </c>
      <c r="X58" s="1">
        <f t="shared" si="5"/>
        <v>6.4533333333333352E-3</v>
      </c>
      <c r="Z58" s="1">
        <v>-0.52</v>
      </c>
      <c r="AA58" s="1">
        <f t="shared" si="2"/>
        <v>5.2000000000000006E-4</v>
      </c>
      <c r="AB58" s="1">
        <f t="shared" si="3"/>
        <v>8.2005333333333326E-3</v>
      </c>
    </row>
    <row r="59" spans="22:28" x14ac:dyDescent="0.25">
      <c r="V59" s="1">
        <v>-5.3</v>
      </c>
      <c r="W59" s="1">
        <f t="shared" si="4"/>
        <v>5.3E-3</v>
      </c>
      <c r="X59" s="1">
        <f t="shared" si="5"/>
        <v>7.0533333333333333E-3</v>
      </c>
      <c r="Z59" s="1">
        <v>-0.53</v>
      </c>
      <c r="AA59" s="1">
        <f t="shared" si="2"/>
        <v>5.3000000000000009E-4</v>
      </c>
      <c r="AB59" s="1">
        <f t="shared" si="3"/>
        <v>8.1345333333333342E-3</v>
      </c>
    </row>
    <row r="60" spans="22:28" x14ac:dyDescent="0.25">
      <c r="V60" s="1">
        <v>-5.4</v>
      </c>
      <c r="W60" s="1">
        <f t="shared" si="4"/>
        <v>5.4000000000000003E-3</v>
      </c>
      <c r="X60" s="1">
        <f t="shared" si="5"/>
        <v>7.6800000000000019E-3</v>
      </c>
      <c r="Z60" s="1">
        <v>-0.54</v>
      </c>
      <c r="AA60" s="1">
        <f t="shared" si="2"/>
        <v>5.4000000000000001E-4</v>
      </c>
      <c r="AB60" s="1">
        <f t="shared" si="3"/>
        <v>8.0687999999999992E-3</v>
      </c>
    </row>
    <row r="61" spans="22:28" x14ac:dyDescent="0.25">
      <c r="V61" s="1">
        <v>-5.5</v>
      </c>
      <c r="W61" s="1">
        <f t="shared" si="4"/>
        <v>5.4999999999999997E-3</v>
      </c>
      <c r="X61" s="1">
        <f t="shared" si="5"/>
        <v>8.3333333333333315E-3</v>
      </c>
      <c r="Z61" s="1">
        <v>-0.55000000000000004</v>
      </c>
      <c r="AA61" s="1">
        <f t="shared" si="2"/>
        <v>5.5000000000000003E-4</v>
      </c>
      <c r="AB61" s="1">
        <f t="shared" si="3"/>
        <v>8.0033333333333328E-3</v>
      </c>
    </row>
    <row r="62" spans="22:28" x14ac:dyDescent="0.25">
      <c r="V62" s="1">
        <v>-5.6</v>
      </c>
      <c r="W62" s="1">
        <f t="shared" si="4"/>
        <v>5.5999999999999999E-3</v>
      </c>
      <c r="X62" s="1">
        <f t="shared" si="5"/>
        <v>9.0133333333333298E-3</v>
      </c>
      <c r="Z62" s="1">
        <v>-0.56000000000000005</v>
      </c>
      <c r="AA62" s="1">
        <f t="shared" si="2"/>
        <v>5.6000000000000006E-4</v>
      </c>
      <c r="AB62" s="1">
        <f t="shared" si="3"/>
        <v>7.9381333333333349E-3</v>
      </c>
    </row>
    <row r="63" spans="22:28" x14ac:dyDescent="0.25">
      <c r="V63" s="1">
        <v>-5.7</v>
      </c>
      <c r="W63" s="1">
        <f t="shared" si="4"/>
        <v>5.7000000000000002E-3</v>
      </c>
      <c r="X63" s="1">
        <f t="shared" si="5"/>
        <v>9.7200000000000029E-3</v>
      </c>
      <c r="Z63" s="1">
        <v>-0.56999999999999995</v>
      </c>
      <c r="AA63" s="1">
        <f t="shared" si="2"/>
        <v>5.6999999999999998E-4</v>
      </c>
      <c r="AB63" s="1">
        <f t="shared" si="3"/>
        <v>7.8732000000000021E-3</v>
      </c>
    </row>
    <row r="64" spans="22:28" x14ac:dyDescent="0.25">
      <c r="V64" s="1">
        <v>-5.8</v>
      </c>
      <c r="W64" s="1">
        <f t="shared" si="4"/>
        <v>5.7999999999999996E-3</v>
      </c>
      <c r="X64" s="1">
        <f t="shared" si="5"/>
        <v>1.0453333333333334E-2</v>
      </c>
      <c r="Z64" s="1">
        <v>-0.57999999999999996</v>
      </c>
      <c r="AA64" s="1">
        <f t="shared" si="2"/>
        <v>5.8E-4</v>
      </c>
      <c r="AB64" s="1">
        <f t="shared" si="3"/>
        <v>7.8085333333333326E-3</v>
      </c>
    </row>
    <row r="65" spans="22:28" x14ac:dyDescent="0.25">
      <c r="V65" s="1">
        <v>-5.9</v>
      </c>
      <c r="W65" s="1">
        <f t="shared" si="4"/>
        <v>5.9000000000000007E-3</v>
      </c>
      <c r="X65" s="1">
        <f t="shared" si="5"/>
        <v>1.1213333333333336E-2</v>
      </c>
      <c r="Z65" s="1">
        <v>-0.59</v>
      </c>
      <c r="AA65" s="1">
        <f t="shared" si="2"/>
        <v>5.9000000000000003E-4</v>
      </c>
      <c r="AB65" s="1">
        <f t="shared" si="3"/>
        <v>7.7441333333333343E-3</v>
      </c>
    </row>
    <row r="66" spans="22:28" x14ac:dyDescent="0.25">
      <c r="V66" s="1">
        <v>-6</v>
      </c>
      <c r="W66" s="1">
        <f t="shared" si="4"/>
        <v>6.0000000000000001E-3</v>
      </c>
      <c r="X66" s="1">
        <f t="shared" si="5"/>
        <v>1.2E-2</v>
      </c>
      <c r="Z66" s="1">
        <v>-0.6</v>
      </c>
      <c r="AA66" s="1">
        <f t="shared" si="2"/>
        <v>5.9999999999999995E-4</v>
      </c>
      <c r="AB66" s="1">
        <f t="shared" si="3"/>
        <v>7.6800000000000019E-3</v>
      </c>
    </row>
    <row r="67" spans="22:28" x14ac:dyDescent="0.25">
      <c r="V67" s="1">
        <v>-6.1</v>
      </c>
      <c r="W67" s="1">
        <f t="shared" si="4"/>
        <v>6.0999999999999995E-3</v>
      </c>
      <c r="X67" s="1">
        <f t="shared" si="5"/>
        <v>1.2813333333333329E-2</v>
      </c>
      <c r="Z67" s="1">
        <v>-0.61</v>
      </c>
      <c r="AA67" s="1">
        <f t="shared" si="2"/>
        <v>6.0999999999999997E-4</v>
      </c>
      <c r="AB67" s="1">
        <f t="shared" si="3"/>
        <v>7.616133333333332E-3</v>
      </c>
    </row>
    <row r="68" spans="22:28" x14ac:dyDescent="0.25">
      <c r="V68" s="1">
        <v>-6.2</v>
      </c>
      <c r="W68" s="1">
        <f t="shared" si="4"/>
        <v>6.2000000000000006E-3</v>
      </c>
      <c r="X68" s="1">
        <f t="shared" si="5"/>
        <v>1.3653333333333338E-2</v>
      </c>
      <c r="Z68" s="1">
        <v>-0.62</v>
      </c>
      <c r="AA68" s="1">
        <f t="shared" si="2"/>
        <v>6.2E-4</v>
      </c>
      <c r="AB68" s="1">
        <f t="shared" si="3"/>
        <v>7.5525333333333342E-3</v>
      </c>
    </row>
    <row r="69" spans="22:28" x14ac:dyDescent="0.25">
      <c r="V69" s="1">
        <v>-6.3</v>
      </c>
      <c r="W69" s="1">
        <f t="shared" si="4"/>
        <v>6.3E-3</v>
      </c>
      <c r="X69" s="1">
        <f t="shared" si="5"/>
        <v>1.4520000000000003E-2</v>
      </c>
      <c r="Z69" s="1">
        <v>-0.63</v>
      </c>
      <c r="AA69" s="1">
        <f t="shared" si="2"/>
        <v>6.3000000000000003E-4</v>
      </c>
      <c r="AB69" s="1">
        <f t="shared" si="3"/>
        <v>7.4892000000000014E-3</v>
      </c>
    </row>
    <row r="70" spans="22:28" x14ac:dyDescent="0.25">
      <c r="V70" s="1">
        <v>-6.3999999999999897</v>
      </c>
      <c r="W70" s="1">
        <f t="shared" ref="W70:W101" si="6">-1/Rs*V70</f>
        <v>6.3999999999999899E-3</v>
      </c>
      <c r="X70" s="1">
        <f t="shared" ref="X70:X101" si="7">Idss*(1-V70/Vgs)^2</f>
        <v>1.5413333333333236E-2</v>
      </c>
      <c r="Z70" s="1">
        <v>-0.64</v>
      </c>
      <c r="AA70" s="1">
        <f t="shared" ref="AA70:AA133" si="8">-1/Rs*Z70</f>
        <v>6.4000000000000005E-4</v>
      </c>
      <c r="AB70" s="1">
        <f t="shared" ref="AB70:AB133" si="9">Idss*(1-Z70/Vgs)^2</f>
        <v>7.4261333333333329E-3</v>
      </c>
    </row>
    <row r="71" spans="22:28" x14ac:dyDescent="0.25">
      <c r="V71" s="1">
        <v>-6.4999999999999902</v>
      </c>
      <c r="W71" s="1">
        <f t="shared" si="6"/>
        <v>6.4999999999999902E-3</v>
      </c>
      <c r="X71" s="1">
        <f t="shared" si="7"/>
        <v>1.6333333333333245E-2</v>
      </c>
      <c r="Z71" s="1">
        <v>-0.65</v>
      </c>
      <c r="AA71" s="1">
        <f t="shared" si="8"/>
        <v>6.5000000000000008E-4</v>
      </c>
      <c r="AB71" s="1">
        <f t="shared" si="9"/>
        <v>7.3633333333333337E-3</v>
      </c>
    </row>
    <row r="72" spans="22:28" x14ac:dyDescent="0.25">
      <c r="V72" s="1">
        <v>-6.5999999999999899</v>
      </c>
      <c r="W72" s="1">
        <f t="shared" si="6"/>
        <v>6.5999999999999904E-3</v>
      </c>
      <c r="X72" s="1">
        <f t="shared" si="7"/>
        <v>1.7279999999999903E-2</v>
      </c>
      <c r="Z72" s="1">
        <v>-0.66</v>
      </c>
      <c r="AA72" s="1">
        <f t="shared" si="8"/>
        <v>6.6E-4</v>
      </c>
      <c r="AB72" s="1">
        <f t="shared" si="9"/>
        <v>7.3008000000000005E-3</v>
      </c>
    </row>
    <row r="73" spans="22:28" x14ac:dyDescent="0.25">
      <c r="V73" s="1">
        <v>-6.6999999999999904</v>
      </c>
      <c r="W73" s="1">
        <f t="shared" si="6"/>
        <v>6.6999999999999907E-3</v>
      </c>
      <c r="X73" s="1">
        <f t="shared" si="7"/>
        <v>1.8253333333333243E-2</v>
      </c>
      <c r="Z73" s="1">
        <v>-0.67</v>
      </c>
      <c r="AA73" s="1">
        <f t="shared" si="8"/>
        <v>6.7000000000000002E-4</v>
      </c>
      <c r="AB73" s="1">
        <f t="shared" si="9"/>
        <v>7.2385333333333324E-3</v>
      </c>
    </row>
    <row r="74" spans="22:28" x14ac:dyDescent="0.25">
      <c r="V74" s="1">
        <v>-6.7999999999999901</v>
      </c>
      <c r="W74" s="1">
        <f t="shared" si="6"/>
        <v>6.7999999999999901E-3</v>
      </c>
      <c r="X74" s="1">
        <f t="shared" si="7"/>
        <v>1.9253333333333237E-2</v>
      </c>
      <c r="Z74" s="1">
        <v>-0.68</v>
      </c>
      <c r="AA74" s="1">
        <f t="shared" si="8"/>
        <v>6.8000000000000005E-4</v>
      </c>
      <c r="AB74" s="1">
        <f t="shared" si="9"/>
        <v>7.1765333333333329E-3</v>
      </c>
    </row>
    <row r="75" spans="22:28" x14ac:dyDescent="0.25">
      <c r="V75" s="1">
        <v>-6.8999999999999897</v>
      </c>
      <c r="W75" s="1">
        <f t="shared" si="6"/>
        <v>6.8999999999999895E-3</v>
      </c>
      <c r="X75" s="1">
        <f t="shared" si="7"/>
        <v>2.0279999999999899E-2</v>
      </c>
      <c r="Z75" s="1">
        <v>-0.69</v>
      </c>
      <c r="AA75" s="1">
        <f t="shared" si="8"/>
        <v>6.8999999999999997E-4</v>
      </c>
      <c r="AB75" s="1">
        <f t="shared" si="9"/>
        <v>7.1148000000000001E-3</v>
      </c>
    </row>
    <row r="76" spans="22:28" x14ac:dyDescent="0.25">
      <c r="V76" s="1">
        <v>-6.9999999999999902</v>
      </c>
      <c r="W76" s="1">
        <f t="shared" si="6"/>
        <v>6.9999999999999906E-3</v>
      </c>
      <c r="X76" s="1">
        <f t="shared" si="7"/>
        <v>2.1333333333333225E-2</v>
      </c>
      <c r="Z76" s="1">
        <v>-0.7</v>
      </c>
      <c r="AA76" s="1">
        <f t="shared" si="8"/>
        <v>6.9999999999999999E-4</v>
      </c>
      <c r="AB76" s="1">
        <f t="shared" si="9"/>
        <v>7.0533333333333342E-3</v>
      </c>
    </row>
    <row r="77" spans="22:28" x14ac:dyDescent="0.25">
      <c r="V77" s="1">
        <v>-7.0999999999999899</v>
      </c>
      <c r="W77" s="1">
        <f t="shared" si="6"/>
        <v>7.09999999999999E-3</v>
      </c>
      <c r="X77" s="1">
        <f t="shared" si="7"/>
        <v>2.2413333333333219E-2</v>
      </c>
      <c r="Z77" s="1">
        <v>-0.71</v>
      </c>
      <c r="AA77" s="1">
        <f t="shared" si="8"/>
        <v>7.1000000000000002E-4</v>
      </c>
      <c r="AB77" s="1">
        <f t="shared" si="9"/>
        <v>6.9921333333333334E-3</v>
      </c>
    </row>
    <row r="78" spans="22:28" x14ac:dyDescent="0.25">
      <c r="V78" s="1">
        <v>-7.1999999999999904</v>
      </c>
      <c r="W78" s="1">
        <f t="shared" si="6"/>
        <v>7.1999999999999903E-3</v>
      </c>
      <c r="X78" s="1">
        <f t="shared" si="7"/>
        <v>2.3519999999999895E-2</v>
      </c>
      <c r="Z78" s="1">
        <v>-0.72</v>
      </c>
      <c r="AA78" s="1">
        <f t="shared" si="8"/>
        <v>7.1999999999999994E-4</v>
      </c>
      <c r="AB78" s="1">
        <f t="shared" si="9"/>
        <v>6.9312000000000002E-3</v>
      </c>
    </row>
    <row r="79" spans="22:28" x14ac:dyDescent="0.25">
      <c r="V79" s="1">
        <v>-7.2999999999999901</v>
      </c>
      <c r="W79" s="1">
        <f t="shared" si="6"/>
        <v>7.2999999999999905E-3</v>
      </c>
      <c r="X79" s="1">
        <f t="shared" si="7"/>
        <v>2.4653333333333218E-2</v>
      </c>
      <c r="Z79" s="1">
        <v>-0.73</v>
      </c>
      <c r="AA79" s="1">
        <f t="shared" si="8"/>
        <v>7.2999999999999996E-4</v>
      </c>
      <c r="AB79" s="1">
        <f t="shared" si="9"/>
        <v>6.8705333333333347E-3</v>
      </c>
    </row>
    <row r="80" spans="22:28" x14ac:dyDescent="0.25">
      <c r="V80" s="1">
        <v>-7.3999999999999897</v>
      </c>
      <c r="W80" s="1">
        <f t="shared" si="6"/>
        <v>7.3999999999999899E-3</v>
      </c>
      <c r="X80" s="1">
        <f t="shared" si="7"/>
        <v>2.5813333333333213E-2</v>
      </c>
      <c r="Z80" s="1">
        <v>-0.74</v>
      </c>
      <c r="AA80" s="1">
        <f t="shared" si="8"/>
        <v>7.3999999999999999E-4</v>
      </c>
      <c r="AB80" s="1">
        <f t="shared" si="9"/>
        <v>6.8101333333333335E-3</v>
      </c>
    </row>
    <row r="81" spans="22:28" x14ac:dyDescent="0.25">
      <c r="V81" s="1">
        <v>-7.4999999999999902</v>
      </c>
      <c r="W81" s="1">
        <f t="shared" si="6"/>
        <v>7.4999999999999902E-3</v>
      </c>
      <c r="X81" s="1">
        <f t="shared" si="7"/>
        <v>2.6999999999999889E-2</v>
      </c>
      <c r="Z81" s="1">
        <v>-0.75</v>
      </c>
      <c r="AA81" s="1">
        <f t="shared" si="8"/>
        <v>7.5000000000000002E-4</v>
      </c>
      <c r="AB81" s="1">
        <f t="shared" si="9"/>
        <v>6.7499999999999999E-3</v>
      </c>
    </row>
    <row r="82" spans="22:28" x14ac:dyDescent="0.25">
      <c r="V82" s="1">
        <v>-7.5999999999999899</v>
      </c>
      <c r="W82" s="1">
        <f t="shared" si="6"/>
        <v>7.5999999999999904E-3</v>
      </c>
      <c r="X82" s="1">
        <f t="shared" si="7"/>
        <v>2.8213333333333215E-2</v>
      </c>
      <c r="Z82" s="1">
        <v>-0.76</v>
      </c>
      <c r="AA82" s="1">
        <f t="shared" si="8"/>
        <v>7.6000000000000004E-4</v>
      </c>
      <c r="AB82" s="1">
        <f t="shared" si="9"/>
        <v>6.6901333333333314E-3</v>
      </c>
    </row>
    <row r="83" spans="22:28" x14ac:dyDescent="0.25">
      <c r="V83" s="1">
        <v>-7.6999999999999904</v>
      </c>
      <c r="W83" s="1">
        <f t="shared" si="6"/>
        <v>7.6999999999999907E-3</v>
      </c>
      <c r="X83" s="1">
        <f t="shared" si="7"/>
        <v>2.9453333333333206E-2</v>
      </c>
      <c r="Z83" s="1">
        <v>-0.77</v>
      </c>
      <c r="AA83" s="1">
        <f t="shared" si="8"/>
        <v>7.7000000000000007E-4</v>
      </c>
      <c r="AB83" s="1">
        <f t="shared" si="9"/>
        <v>6.6305333333333341E-3</v>
      </c>
    </row>
    <row r="84" spans="22:28" x14ac:dyDescent="0.25">
      <c r="V84" s="1">
        <v>-7.7999999999999901</v>
      </c>
      <c r="W84" s="1">
        <f t="shared" si="6"/>
        <v>7.7999999999999901E-3</v>
      </c>
      <c r="X84" s="1">
        <f t="shared" si="7"/>
        <v>3.0719999999999869E-2</v>
      </c>
      <c r="Z84" s="1">
        <v>-0.78</v>
      </c>
      <c r="AA84" s="1">
        <f t="shared" si="8"/>
        <v>7.8000000000000009E-4</v>
      </c>
      <c r="AB84" s="1">
        <f t="shared" si="9"/>
        <v>6.5712000000000001E-3</v>
      </c>
    </row>
    <row r="85" spans="22:28" x14ac:dyDescent="0.25">
      <c r="V85" s="1">
        <v>-7.8999999999999897</v>
      </c>
      <c r="W85" s="1">
        <f t="shared" si="6"/>
        <v>7.8999999999999904E-3</v>
      </c>
      <c r="X85" s="1">
        <f t="shared" si="7"/>
        <v>3.2013333333333192E-2</v>
      </c>
      <c r="Z85" s="1">
        <v>-0.79</v>
      </c>
      <c r="AA85" s="1">
        <f t="shared" si="8"/>
        <v>7.9000000000000001E-4</v>
      </c>
      <c r="AB85" s="1">
        <f t="shared" si="9"/>
        <v>6.512133333333333E-3</v>
      </c>
    </row>
    <row r="86" spans="22:28" x14ac:dyDescent="0.25">
      <c r="V86" s="1">
        <v>-7.9999999999999902</v>
      </c>
      <c r="W86" s="1">
        <f t="shared" si="6"/>
        <v>7.9999999999999898E-3</v>
      </c>
      <c r="X86" s="1">
        <f t="shared" si="7"/>
        <v>3.3333333333333208E-2</v>
      </c>
      <c r="Z86" s="1">
        <v>-0.8</v>
      </c>
      <c r="AA86" s="1">
        <f t="shared" si="8"/>
        <v>8.0000000000000004E-4</v>
      </c>
      <c r="AB86" s="1">
        <f t="shared" si="9"/>
        <v>6.4533333333333352E-3</v>
      </c>
    </row>
    <row r="87" spans="22:28" x14ac:dyDescent="0.25">
      <c r="V87" s="1">
        <v>-8.0999999999999908</v>
      </c>
      <c r="W87" s="1">
        <f t="shared" si="6"/>
        <v>8.0999999999999909E-3</v>
      </c>
      <c r="X87" s="1">
        <f t="shared" si="7"/>
        <v>3.4679999999999878E-2</v>
      </c>
      <c r="Z87" s="1">
        <v>-0.81</v>
      </c>
      <c r="AA87" s="1">
        <f t="shared" si="8"/>
        <v>8.1000000000000006E-4</v>
      </c>
      <c r="AB87" s="1">
        <f t="shared" si="9"/>
        <v>6.3947999999999991E-3</v>
      </c>
    </row>
    <row r="88" spans="22:28" x14ac:dyDescent="0.25">
      <c r="V88" s="1">
        <v>-8.1999999999999904</v>
      </c>
      <c r="W88" s="1">
        <f t="shared" si="6"/>
        <v>8.1999999999999903E-3</v>
      </c>
      <c r="X88" s="1">
        <f t="shared" si="7"/>
        <v>3.6053333333333208E-2</v>
      </c>
      <c r="Z88" s="1">
        <v>-0.82</v>
      </c>
      <c r="AA88" s="1">
        <f t="shared" si="8"/>
        <v>8.1999999999999998E-4</v>
      </c>
      <c r="AB88" s="1">
        <f t="shared" si="9"/>
        <v>6.3365333333333333E-3</v>
      </c>
    </row>
    <row r="89" spans="22:28" x14ac:dyDescent="0.25">
      <c r="V89" s="1">
        <v>-8.2999999999999901</v>
      </c>
      <c r="W89" s="1">
        <f t="shared" si="6"/>
        <v>8.2999999999999897E-3</v>
      </c>
      <c r="X89" s="1">
        <f t="shared" si="7"/>
        <v>3.74533333333332E-2</v>
      </c>
      <c r="Z89" s="1">
        <v>-0.83</v>
      </c>
      <c r="AA89" s="1">
        <f t="shared" si="8"/>
        <v>8.3000000000000001E-4</v>
      </c>
      <c r="AB89" s="1">
        <f t="shared" si="9"/>
        <v>6.2785333333333342E-3</v>
      </c>
    </row>
    <row r="90" spans="22:28" x14ac:dyDescent="0.25">
      <c r="V90" s="1">
        <v>-8.3999999999999897</v>
      </c>
      <c r="W90" s="1">
        <f t="shared" si="6"/>
        <v>8.3999999999999891E-3</v>
      </c>
      <c r="X90" s="1">
        <f t="shared" si="7"/>
        <v>3.8879999999999859E-2</v>
      </c>
      <c r="Z90" s="1">
        <v>-0.84</v>
      </c>
      <c r="AA90" s="1">
        <f t="shared" si="8"/>
        <v>8.4000000000000003E-4</v>
      </c>
      <c r="AB90" s="1">
        <f t="shared" si="9"/>
        <v>6.2207999999999994E-3</v>
      </c>
    </row>
    <row r="91" spans="22:28" x14ac:dyDescent="0.25">
      <c r="V91" s="1">
        <v>-8.4999999999999893</v>
      </c>
      <c r="W91" s="1">
        <f t="shared" si="6"/>
        <v>8.4999999999999902E-3</v>
      </c>
      <c r="X91" s="1">
        <f t="shared" si="7"/>
        <v>4.0333333333333186E-2</v>
      </c>
      <c r="Z91" s="1">
        <v>-0.85</v>
      </c>
      <c r="AA91" s="1">
        <f t="shared" si="8"/>
        <v>8.4999999999999995E-4</v>
      </c>
      <c r="AB91" s="1">
        <f t="shared" si="9"/>
        <v>6.163333333333334E-3</v>
      </c>
    </row>
    <row r="92" spans="22:28" x14ac:dyDescent="0.25">
      <c r="V92" s="1">
        <v>-8.5999999999999908</v>
      </c>
      <c r="W92" s="1">
        <f t="shared" si="6"/>
        <v>8.5999999999999913E-3</v>
      </c>
      <c r="X92" s="1">
        <f t="shared" si="7"/>
        <v>4.1813333333333196E-2</v>
      </c>
      <c r="Z92" s="1">
        <v>-0.86</v>
      </c>
      <c r="AA92" s="1">
        <f t="shared" si="8"/>
        <v>8.5999999999999998E-4</v>
      </c>
      <c r="AB92" s="1">
        <f t="shared" si="9"/>
        <v>6.1061333333333346E-3</v>
      </c>
    </row>
    <row r="93" spans="22:28" x14ac:dyDescent="0.25">
      <c r="V93" s="1">
        <v>-8.6999999999999904</v>
      </c>
      <c r="W93" s="1">
        <f t="shared" si="6"/>
        <v>8.6999999999999907E-3</v>
      </c>
      <c r="X93" s="1">
        <f t="shared" si="7"/>
        <v>4.3319999999999859E-2</v>
      </c>
      <c r="Z93" s="1">
        <v>-0.87</v>
      </c>
      <c r="AA93" s="1">
        <f t="shared" si="8"/>
        <v>8.7000000000000001E-4</v>
      </c>
      <c r="AB93" s="1">
        <f t="shared" si="9"/>
        <v>6.0492000000000002E-3</v>
      </c>
    </row>
    <row r="94" spans="22:28" x14ac:dyDescent="0.25">
      <c r="V94" s="1">
        <v>-8.7999999999999901</v>
      </c>
      <c r="W94" s="1">
        <f t="shared" si="6"/>
        <v>8.7999999999999901E-3</v>
      </c>
      <c r="X94" s="1">
        <f t="shared" si="7"/>
        <v>4.4853333333333176E-2</v>
      </c>
      <c r="Z94" s="1">
        <v>-0.88</v>
      </c>
      <c r="AA94" s="1">
        <f t="shared" si="8"/>
        <v>8.8000000000000003E-4</v>
      </c>
      <c r="AB94" s="1">
        <f t="shared" si="9"/>
        <v>5.9925333333333336E-3</v>
      </c>
    </row>
    <row r="95" spans="22:28" x14ac:dyDescent="0.25">
      <c r="V95" s="1">
        <v>-8.8999999999999897</v>
      </c>
      <c r="W95" s="1">
        <f t="shared" si="6"/>
        <v>8.8999999999999895E-3</v>
      </c>
      <c r="X95" s="1">
        <f t="shared" si="7"/>
        <v>4.6413333333333175E-2</v>
      </c>
      <c r="Z95" s="1">
        <v>-0.89</v>
      </c>
      <c r="AA95" s="1">
        <f t="shared" si="8"/>
        <v>8.9000000000000006E-4</v>
      </c>
      <c r="AB95" s="1">
        <f t="shared" si="9"/>
        <v>5.9361333333333337E-3</v>
      </c>
    </row>
    <row r="96" spans="22:28" x14ac:dyDescent="0.25">
      <c r="V96" s="1">
        <v>-8.9999999999999893</v>
      </c>
      <c r="W96" s="1">
        <f t="shared" si="6"/>
        <v>8.9999999999999889E-3</v>
      </c>
      <c r="X96" s="1">
        <f t="shared" si="7"/>
        <v>4.7999999999999828E-2</v>
      </c>
      <c r="Z96" s="1">
        <v>-0.9</v>
      </c>
      <c r="AA96" s="1">
        <f t="shared" si="8"/>
        <v>9.0000000000000008E-4</v>
      </c>
      <c r="AB96" s="1">
        <f t="shared" si="9"/>
        <v>5.8799999999999989E-3</v>
      </c>
    </row>
    <row r="97" spans="22:28" x14ac:dyDescent="0.25">
      <c r="V97" s="1">
        <v>-9.0999999999999908</v>
      </c>
      <c r="W97" s="1">
        <f t="shared" si="6"/>
        <v>9.0999999999999918E-3</v>
      </c>
      <c r="X97" s="1">
        <f t="shared" si="7"/>
        <v>4.9613333333333183E-2</v>
      </c>
      <c r="Z97" s="1">
        <v>-0.91</v>
      </c>
      <c r="AA97" s="1">
        <f t="shared" si="8"/>
        <v>9.1E-4</v>
      </c>
      <c r="AB97" s="1">
        <f t="shared" si="9"/>
        <v>5.8241333333333327E-3</v>
      </c>
    </row>
    <row r="98" spans="22:28" x14ac:dyDescent="0.25">
      <c r="V98" s="1">
        <v>-9.1999999999999797</v>
      </c>
      <c r="W98" s="1">
        <f t="shared" si="6"/>
        <v>9.1999999999999808E-3</v>
      </c>
      <c r="X98" s="1">
        <f t="shared" si="7"/>
        <v>5.1253333333332991E-2</v>
      </c>
      <c r="Z98" s="1">
        <v>-0.92</v>
      </c>
      <c r="AA98" s="1">
        <f t="shared" si="8"/>
        <v>9.2000000000000003E-4</v>
      </c>
      <c r="AB98" s="1">
        <f t="shared" si="9"/>
        <v>5.7685333333333342E-3</v>
      </c>
    </row>
    <row r="99" spans="22:28" x14ac:dyDescent="0.25">
      <c r="V99" s="1">
        <v>-9.2999999999999794</v>
      </c>
      <c r="W99" s="1">
        <f t="shared" si="6"/>
        <v>9.2999999999999802E-3</v>
      </c>
      <c r="X99" s="1">
        <f t="shared" si="7"/>
        <v>5.2919999999999648E-2</v>
      </c>
      <c r="Z99" s="1">
        <v>-0.93</v>
      </c>
      <c r="AA99" s="1">
        <f t="shared" si="8"/>
        <v>9.3000000000000005E-4</v>
      </c>
      <c r="AB99" s="1">
        <f t="shared" si="9"/>
        <v>5.713199999999999E-3</v>
      </c>
    </row>
    <row r="100" spans="22:28" x14ac:dyDescent="0.25">
      <c r="V100" s="1">
        <v>-9.3999999999999808</v>
      </c>
      <c r="W100" s="1">
        <f t="shared" si="6"/>
        <v>9.3999999999999813E-3</v>
      </c>
      <c r="X100" s="1">
        <f t="shared" si="7"/>
        <v>5.4613333333333014E-2</v>
      </c>
      <c r="Z100" s="1">
        <v>-0.94</v>
      </c>
      <c r="AA100" s="1">
        <f t="shared" si="8"/>
        <v>9.3999999999999997E-4</v>
      </c>
      <c r="AB100" s="1">
        <f t="shared" si="9"/>
        <v>5.658133333333335E-3</v>
      </c>
    </row>
    <row r="101" spans="22:28" x14ac:dyDescent="0.25">
      <c r="V101" s="1">
        <v>-9.4999999999999805</v>
      </c>
      <c r="W101" s="1">
        <f t="shared" si="6"/>
        <v>9.4999999999999807E-3</v>
      </c>
      <c r="X101" s="1">
        <f t="shared" si="7"/>
        <v>5.6333333333333006E-2</v>
      </c>
      <c r="Z101" s="1">
        <v>-0.95</v>
      </c>
      <c r="AA101" s="1">
        <f t="shared" si="8"/>
        <v>9.5E-4</v>
      </c>
      <c r="AB101" s="1">
        <f t="shared" si="9"/>
        <v>5.6033333333333334E-3</v>
      </c>
    </row>
    <row r="102" spans="22:28" x14ac:dyDescent="0.25">
      <c r="V102" s="1">
        <v>-9.5999999999999801</v>
      </c>
      <c r="W102" s="1">
        <f t="shared" ref="W102:W133" si="10">-1/Rs*V102</f>
        <v>9.5999999999999801E-3</v>
      </c>
      <c r="X102" s="1">
        <f t="shared" ref="X102:X133" si="11">Idss*(1-V102/Vgs)^2</f>
        <v>5.807999999999966E-2</v>
      </c>
      <c r="Z102" s="1">
        <v>-0.96</v>
      </c>
      <c r="AA102" s="1">
        <f t="shared" si="8"/>
        <v>9.6000000000000002E-4</v>
      </c>
      <c r="AB102" s="1">
        <f t="shared" si="9"/>
        <v>5.5487999999999996E-3</v>
      </c>
    </row>
    <row r="103" spans="22:28" x14ac:dyDescent="0.25">
      <c r="V103" s="1">
        <v>-9.6999999999999797</v>
      </c>
      <c r="W103" s="1">
        <f t="shared" si="10"/>
        <v>9.6999999999999795E-3</v>
      </c>
      <c r="X103" s="1">
        <f t="shared" si="11"/>
        <v>5.9853333333332981E-2</v>
      </c>
      <c r="Z103" s="1">
        <v>-0.97</v>
      </c>
      <c r="AA103" s="1">
        <f t="shared" si="8"/>
        <v>9.6999999999999994E-4</v>
      </c>
      <c r="AB103" s="1">
        <f t="shared" si="9"/>
        <v>5.4945333333333351E-3</v>
      </c>
    </row>
    <row r="104" spans="22:28" x14ac:dyDescent="0.25">
      <c r="V104" s="1">
        <v>-9.7999999999999794</v>
      </c>
      <c r="W104" s="1">
        <f t="shared" si="10"/>
        <v>9.7999999999999789E-3</v>
      </c>
      <c r="X104" s="1">
        <f t="shared" si="11"/>
        <v>6.1653333333332963E-2</v>
      </c>
      <c r="Z104" s="1">
        <v>-0.98</v>
      </c>
      <c r="AA104" s="1">
        <f t="shared" si="8"/>
        <v>9.7999999999999997E-4</v>
      </c>
      <c r="AB104" s="1">
        <f t="shared" si="9"/>
        <v>5.4405333333333332E-3</v>
      </c>
    </row>
    <row r="105" spans="22:28" x14ac:dyDescent="0.25">
      <c r="V105" s="1">
        <v>-9.8999999999999808</v>
      </c>
      <c r="W105" s="1">
        <f t="shared" si="10"/>
        <v>9.8999999999999817E-3</v>
      </c>
      <c r="X105" s="1">
        <f t="shared" si="11"/>
        <v>6.3479999999999648E-2</v>
      </c>
      <c r="Z105" s="1">
        <v>-0.99</v>
      </c>
      <c r="AA105" s="1">
        <f t="shared" si="8"/>
        <v>9.8999999999999999E-4</v>
      </c>
      <c r="AB105" s="1">
        <f t="shared" si="9"/>
        <v>5.3867999999999989E-3</v>
      </c>
    </row>
    <row r="106" spans="22:28" x14ac:dyDescent="0.25">
      <c r="V106" s="1">
        <v>-9.9999999999999805</v>
      </c>
      <c r="W106" s="1">
        <f t="shared" si="10"/>
        <v>9.9999999999999811E-3</v>
      </c>
      <c r="X106" s="1">
        <f t="shared" si="11"/>
        <v>6.533333333333298E-2</v>
      </c>
      <c r="Z106" s="1">
        <v>-1</v>
      </c>
      <c r="AA106" s="1">
        <f t="shared" si="8"/>
        <v>1E-3</v>
      </c>
      <c r="AB106" s="1">
        <f t="shared" si="9"/>
        <v>5.3333333333333349E-3</v>
      </c>
    </row>
    <row r="107" spans="22:28" x14ac:dyDescent="0.25">
      <c r="V107" s="1">
        <v>-10.1</v>
      </c>
      <c r="W107" s="1">
        <f t="shared" si="10"/>
        <v>1.01E-2</v>
      </c>
      <c r="X107" s="1">
        <f t="shared" si="11"/>
        <v>6.7213333333333333E-2</v>
      </c>
      <c r="Z107" s="1">
        <v>-1.01</v>
      </c>
      <c r="AA107" s="1">
        <f t="shared" si="8"/>
        <v>1.01E-3</v>
      </c>
      <c r="AB107" s="1">
        <f t="shared" si="9"/>
        <v>5.2801333333333334E-3</v>
      </c>
    </row>
    <row r="108" spans="22:28" x14ac:dyDescent="0.25">
      <c r="V108" s="1">
        <v>-10.199999999999999</v>
      </c>
      <c r="W108" s="1">
        <f t="shared" si="10"/>
        <v>1.0199999999999999E-2</v>
      </c>
      <c r="X108" s="1">
        <f t="shared" si="11"/>
        <v>6.9120000000000001E-2</v>
      </c>
      <c r="Z108" s="1">
        <v>-1.02</v>
      </c>
      <c r="AA108" s="1">
        <f t="shared" si="8"/>
        <v>1.0200000000000001E-3</v>
      </c>
      <c r="AB108" s="1">
        <f t="shared" si="9"/>
        <v>5.2271999999999987E-3</v>
      </c>
    </row>
    <row r="109" spans="22:28" x14ac:dyDescent="0.25">
      <c r="V109" s="1">
        <v>-10.3</v>
      </c>
      <c r="W109" s="1">
        <f t="shared" si="10"/>
        <v>1.03E-2</v>
      </c>
      <c r="X109" s="1">
        <f t="shared" si="11"/>
        <v>7.1053333333333343E-2</v>
      </c>
      <c r="Z109" s="1">
        <v>-1.03</v>
      </c>
      <c r="AA109" s="1">
        <f t="shared" si="8"/>
        <v>1.0300000000000001E-3</v>
      </c>
      <c r="AB109" s="1">
        <f t="shared" si="9"/>
        <v>5.1745333333333343E-3</v>
      </c>
    </row>
    <row r="110" spans="22:28" x14ac:dyDescent="0.25">
      <c r="V110" s="1">
        <v>-10.4</v>
      </c>
      <c r="W110" s="1">
        <f t="shared" si="10"/>
        <v>1.0400000000000001E-2</v>
      </c>
      <c r="X110" s="1">
        <f t="shared" si="11"/>
        <v>7.3013333333333347E-2</v>
      </c>
      <c r="Z110" s="1">
        <v>-1.04</v>
      </c>
      <c r="AA110" s="1">
        <f t="shared" si="8"/>
        <v>1.0400000000000001E-3</v>
      </c>
      <c r="AB110" s="1">
        <f t="shared" si="9"/>
        <v>5.1221333333333332E-3</v>
      </c>
    </row>
    <row r="111" spans="22:28" x14ac:dyDescent="0.25">
      <c r="V111" s="1">
        <v>-10.5</v>
      </c>
      <c r="W111" s="1">
        <f t="shared" si="10"/>
        <v>1.0500000000000001E-2</v>
      </c>
      <c r="X111" s="1">
        <f t="shared" si="11"/>
        <v>7.4999999999999997E-2</v>
      </c>
      <c r="Z111" s="1">
        <v>-1.05</v>
      </c>
      <c r="AA111" s="1">
        <f t="shared" si="8"/>
        <v>1.0500000000000002E-3</v>
      </c>
      <c r="AB111" s="1">
        <f t="shared" si="9"/>
        <v>5.069999999999999E-3</v>
      </c>
    </row>
    <row r="112" spans="22:28" x14ac:dyDescent="0.25">
      <c r="V112" s="1">
        <v>-10.6</v>
      </c>
      <c r="W112" s="1">
        <f t="shared" si="10"/>
        <v>1.06E-2</v>
      </c>
      <c r="X112" s="1">
        <f t="shared" si="11"/>
        <v>7.7013333333333336E-2</v>
      </c>
      <c r="Z112" s="1">
        <v>-1.06</v>
      </c>
      <c r="AA112" s="1">
        <f t="shared" si="8"/>
        <v>1.0600000000000002E-3</v>
      </c>
      <c r="AB112" s="1">
        <f t="shared" si="9"/>
        <v>5.0181333333333342E-3</v>
      </c>
    </row>
    <row r="113" spans="22:28" x14ac:dyDescent="0.25">
      <c r="V113" s="1">
        <v>-10.7</v>
      </c>
      <c r="W113" s="1">
        <f t="shared" si="10"/>
        <v>1.0699999999999999E-2</v>
      </c>
      <c r="X113" s="1">
        <f t="shared" si="11"/>
        <v>7.9053333333333323E-2</v>
      </c>
      <c r="Z113" s="1">
        <v>-1.07</v>
      </c>
      <c r="AA113" s="1">
        <f t="shared" si="8"/>
        <v>1.07E-3</v>
      </c>
      <c r="AB113" s="1">
        <f t="shared" si="9"/>
        <v>4.9665333333333327E-3</v>
      </c>
    </row>
    <row r="114" spans="22:28" x14ac:dyDescent="0.25">
      <c r="V114" s="1">
        <v>-10.8</v>
      </c>
      <c r="W114" s="1">
        <f t="shared" si="10"/>
        <v>1.0800000000000001E-2</v>
      </c>
      <c r="X114" s="1">
        <f t="shared" si="11"/>
        <v>8.1120000000000012E-2</v>
      </c>
      <c r="Z114" s="1">
        <v>-1.08</v>
      </c>
      <c r="AA114" s="1">
        <f t="shared" si="8"/>
        <v>1.08E-3</v>
      </c>
      <c r="AB114" s="1">
        <f t="shared" si="9"/>
        <v>4.915199999999998E-3</v>
      </c>
    </row>
    <row r="115" spans="22:28" x14ac:dyDescent="0.25">
      <c r="V115" s="1">
        <v>-10.9</v>
      </c>
      <c r="W115" s="1">
        <f t="shared" si="10"/>
        <v>1.09E-2</v>
      </c>
      <c r="X115" s="1">
        <f t="shared" si="11"/>
        <v>8.3213333333333334E-2</v>
      </c>
      <c r="Z115" s="1">
        <v>-1.0900000000000001</v>
      </c>
      <c r="AA115" s="1">
        <f t="shared" si="8"/>
        <v>1.09E-3</v>
      </c>
      <c r="AB115" s="1">
        <f t="shared" si="9"/>
        <v>4.8641333333333345E-3</v>
      </c>
    </row>
    <row r="116" spans="22:28" x14ac:dyDescent="0.25">
      <c r="V116" s="1">
        <v>-11</v>
      </c>
      <c r="W116" s="1">
        <f t="shared" si="10"/>
        <v>1.0999999999999999E-2</v>
      </c>
      <c r="X116" s="1">
        <f t="shared" si="11"/>
        <v>8.533333333333333E-2</v>
      </c>
      <c r="Z116" s="1">
        <v>-1.1000000000000001</v>
      </c>
      <c r="AA116" s="1">
        <f t="shared" si="8"/>
        <v>1.1000000000000001E-3</v>
      </c>
      <c r="AB116" s="1">
        <f t="shared" si="9"/>
        <v>4.8133333333333335E-3</v>
      </c>
    </row>
    <row r="117" spans="22:28" x14ac:dyDescent="0.25">
      <c r="V117" s="1">
        <v>-11.1</v>
      </c>
      <c r="W117" s="1">
        <f t="shared" si="10"/>
        <v>1.11E-2</v>
      </c>
      <c r="X117" s="1">
        <f t="shared" si="11"/>
        <v>8.7479999999999974E-2</v>
      </c>
      <c r="Z117" s="1">
        <v>-1.1100000000000001</v>
      </c>
      <c r="AA117" s="1">
        <f t="shared" si="8"/>
        <v>1.1100000000000001E-3</v>
      </c>
      <c r="AB117" s="1">
        <f t="shared" si="9"/>
        <v>4.7627999999999985E-3</v>
      </c>
    </row>
    <row r="118" spans="22:28" x14ac:dyDescent="0.25">
      <c r="V118" s="1">
        <v>-11.2</v>
      </c>
      <c r="W118" s="1">
        <f t="shared" si="10"/>
        <v>1.12E-2</v>
      </c>
      <c r="X118" s="1">
        <f t="shared" si="11"/>
        <v>8.9653333333333307E-2</v>
      </c>
      <c r="Z118" s="1">
        <v>-1.1200000000000001</v>
      </c>
      <c r="AA118" s="1">
        <f t="shared" si="8"/>
        <v>1.1200000000000001E-3</v>
      </c>
      <c r="AB118" s="1">
        <f t="shared" si="9"/>
        <v>4.7125333333333345E-3</v>
      </c>
    </row>
    <row r="119" spans="22:28" x14ac:dyDescent="0.25">
      <c r="V119" s="1">
        <v>-11.3</v>
      </c>
      <c r="W119" s="1">
        <f t="shared" si="10"/>
        <v>1.1300000000000001E-2</v>
      </c>
      <c r="X119" s="1">
        <f t="shared" si="11"/>
        <v>9.1853333333333356E-2</v>
      </c>
      <c r="Z119" s="1">
        <v>-1.1299999999999999</v>
      </c>
      <c r="AA119" s="1">
        <f t="shared" si="8"/>
        <v>1.1299999999999999E-3</v>
      </c>
      <c r="AB119" s="1">
        <f t="shared" si="9"/>
        <v>4.6625333333333331E-3</v>
      </c>
    </row>
    <row r="120" spans="22:28" x14ac:dyDescent="0.25">
      <c r="V120" s="1">
        <v>-11.4</v>
      </c>
      <c r="W120" s="1">
        <f t="shared" si="10"/>
        <v>1.14E-2</v>
      </c>
      <c r="X120" s="1">
        <f t="shared" si="11"/>
        <v>9.4080000000000025E-2</v>
      </c>
      <c r="Z120" s="1">
        <v>-1.1399999999999999</v>
      </c>
      <c r="AA120" s="1">
        <f t="shared" si="8"/>
        <v>1.14E-3</v>
      </c>
      <c r="AB120" s="1">
        <f t="shared" si="9"/>
        <v>4.612800000000002E-3</v>
      </c>
    </row>
    <row r="121" spans="22:28" x14ac:dyDescent="0.25">
      <c r="V121" s="1">
        <v>-11.5</v>
      </c>
      <c r="W121" s="1">
        <f t="shared" si="10"/>
        <v>1.15E-2</v>
      </c>
      <c r="X121" s="1">
        <f t="shared" si="11"/>
        <v>9.633333333333334E-2</v>
      </c>
      <c r="Z121" s="1">
        <v>-1.1499999999999999</v>
      </c>
      <c r="AA121" s="1">
        <f t="shared" si="8"/>
        <v>1.15E-3</v>
      </c>
      <c r="AB121" s="1">
        <f t="shared" si="9"/>
        <v>4.5633333333333342E-3</v>
      </c>
    </row>
    <row r="122" spans="22:28" x14ac:dyDescent="0.25">
      <c r="V122" s="1">
        <v>-11.6</v>
      </c>
      <c r="W122" s="1">
        <f t="shared" si="10"/>
        <v>1.1599999999999999E-2</v>
      </c>
      <c r="X122" s="1">
        <f t="shared" si="11"/>
        <v>9.8613333333333344E-2</v>
      </c>
      <c r="Z122" s="1">
        <v>-1.1599999999999999</v>
      </c>
      <c r="AA122" s="1">
        <f t="shared" si="8"/>
        <v>1.16E-3</v>
      </c>
      <c r="AB122" s="1">
        <f t="shared" si="9"/>
        <v>4.5141333333333332E-3</v>
      </c>
    </row>
    <row r="123" spans="22:28" x14ac:dyDescent="0.25">
      <c r="V123" s="1">
        <v>-11.7</v>
      </c>
      <c r="W123" s="1">
        <f t="shared" si="10"/>
        <v>1.17E-2</v>
      </c>
      <c r="X123" s="1">
        <f t="shared" si="11"/>
        <v>0.10092000000000001</v>
      </c>
      <c r="Z123" s="1">
        <v>-1.17</v>
      </c>
      <c r="AA123" s="1">
        <f t="shared" si="8"/>
        <v>1.17E-3</v>
      </c>
      <c r="AB123" s="1">
        <f t="shared" si="9"/>
        <v>4.4652000000000016E-3</v>
      </c>
    </row>
    <row r="124" spans="22:28" x14ac:dyDescent="0.25">
      <c r="V124" s="1">
        <v>-11.8</v>
      </c>
      <c r="W124" s="1">
        <f t="shared" si="10"/>
        <v>1.1800000000000001E-2</v>
      </c>
      <c r="X124" s="1">
        <f t="shared" si="11"/>
        <v>0.10325333333333336</v>
      </c>
      <c r="Z124" s="1">
        <v>-1.18</v>
      </c>
      <c r="AA124" s="1">
        <f t="shared" si="8"/>
        <v>1.1800000000000001E-3</v>
      </c>
      <c r="AB124" s="1">
        <f t="shared" si="9"/>
        <v>4.4165333333333334E-3</v>
      </c>
    </row>
    <row r="125" spans="22:28" x14ac:dyDescent="0.25">
      <c r="V125" s="1">
        <v>-11.9</v>
      </c>
      <c r="W125" s="1">
        <f t="shared" si="10"/>
        <v>1.1900000000000001E-2</v>
      </c>
      <c r="X125" s="1">
        <f t="shared" si="11"/>
        <v>0.10561333333333335</v>
      </c>
      <c r="Z125" s="1">
        <v>-1.19</v>
      </c>
      <c r="AA125" s="1">
        <f t="shared" si="8"/>
        <v>1.1899999999999999E-3</v>
      </c>
      <c r="AB125" s="1">
        <f t="shared" si="9"/>
        <v>4.3681333333333329E-3</v>
      </c>
    </row>
    <row r="126" spans="22:28" x14ac:dyDescent="0.25">
      <c r="V126" s="1">
        <v>-12</v>
      </c>
      <c r="W126" s="1">
        <f t="shared" si="10"/>
        <v>1.2E-2</v>
      </c>
      <c r="X126" s="1">
        <f t="shared" si="11"/>
        <v>0.108</v>
      </c>
      <c r="Z126" s="1">
        <v>-1.2</v>
      </c>
      <c r="AA126" s="1">
        <f t="shared" si="8"/>
        <v>1.1999999999999999E-3</v>
      </c>
      <c r="AB126" s="1">
        <f t="shared" si="9"/>
        <v>4.3200000000000009E-3</v>
      </c>
    </row>
    <row r="127" spans="22:28" x14ac:dyDescent="0.25">
      <c r="V127" s="1">
        <v>-12.1</v>
      </c>
      <c r="W127" s="1">
        <f t="shared" si="10"/>
        <v>1.21E-2</v>
      </c>
      <c r="X127" s="1">
        <f t="shared" si="11"/>
        <v>0.11041333333333334</v>
      </c>
      <c r="Z127" s="1">
        <v>-1.21</v>
      </c>
      <c r="AA127" s="1">
        <f t="shared" si="8"/>
        <v>1.2099999999999999E-3</v>
      </c>
      <c r="AB127" s="1">
        <f t="shared" si="9"/>
        <v>4.2721333333333332E-3</v>
      </c>
    </row>
    <row r="128" spans="22:28" x14ac:dyDescent="0.25">
      <c r="V128" s="1">
        <v>-12.2</v>
      </c>
      <c r="W128" s="1">
        <f t="shared" si="10"/>
        <v>1.2199999999999999E-2</v>
      </c>
      <c r="X128" s="1">
        <f t="shared" si="11"/>
        <v>0.11285333333333333</v>
      </c>
      <c r="Z128" s="1">
        <v>-1.22</v>
      </c>
      <c r="AA128" s="1">
        <f t="shared" si="8"/>
        <v>1.2199999999999999E-3</v>
      </c>
      <c r="AB128" s="1">
        <f t="shared" si="9"/>
        <v>4.2245333333333331E-3</v>
      </c>
    </row>
    <row r="129" spans="22:29" x14ac:dyDescent="0.25">
      <c r="V129" s="1">
        <v>-12.3</v>
      </c>
      <c r="W129" s="1">
        <f t="shared" si="10"/>
        <v>1.23E-2</v>
      </c>
      <c r="X129" s="1">
        <f t="shared" si="11"/>
        <v>0.11532000000000003</v>
      </c>
      <c r="Z129" s="1">
        <v>-1.23</v>
      </c>
      <c r="AA129" s="1">
        <f t="shared" si="8"/>
        <v>1.23E-3</v>
      </c>
      <c r="AB129" s="1">
        <f t="shared" si="9"/>
        <v>4.1772000000000007E-3</v>
      </c>
    </row>
    <row r="130" spans="22:29" x14ac:dyDescent="0.25">
      <c r="V130" s="1">
        <v>-12.4</v>
      </c>
      <c r="W130" s="1">
        <f t="shared" si="10"/>
        <v>1.2400000000000001E-2</v>
      </c>
      <c r="X130" s="1">
        <f t="shared" si="11"/>
        <v>0.11781333333333335</v>
      </c>
      <c r="Z130" s="1">
        <v>-1.24</v>
      </c>
      <c r="AA130" s="1">
        <f t="shared" si="8"/>
        <v>1.24E-3</v>
      </c>
      <c r="AB130" s="1">
        <f t="shared" si="9"/>
        <v>4.1301333333333334E-3</v>
      </c>
    </row>
    <row r="131" spans="22:29" x14ac:dyDescent="0.25">
      <c r="V131" s="1">
        <v>-12.5</v>
      </c>
      <c r="W131" s="1">
        <f t="shared" si="10"/>
        <v>1.2500000000000001E-2</v>
      </c>
      <c r="X131" s="1">
        <f t="shared" si="11"/>
        <v>0.12033333333333336</v>
      </c>
      <c r="Z131" s="1">
        <v>-1.25</v>
      </c>
      <c r="AA131" s="1">
        <f t="shared" si="8"/>
        <v>1.25E-3</v>
      </c>
      <c r="AB131" s="1">
        <f t="shared" si="9"/>
        <v>4.083333333333332E-3</v>
      </c>
    </row>
    <row r="132" spans="22:29" x14ac:dyDescent="0.25">
      <c r="V132" s="1">
        <v>-12.6</v>
      </c>
      <c r="W132" s="1">
        <f t="shared" si="10"/>
        <v>1.26E-2</v>
      </c>
      <c r="X132" s="1">
        <f t="shared" si="11"/>
        <v>0.12288000000000003</v>
      </c>
      <c r="Z132" s="1">
        <v>-1.26</v>
      </c>
      <c r="AA132" s="1">
        <f t="shared" si="8"/>
        <v>1.2600000000000001E-3</v>
      </c>
      <c r="AB132" s="1">
        <f t="shared" si="9"/>
        <v>4.036800000000001E-3</v>
      </c>
    </row>
    <row r="133" spans="22:29" x14ac:dyDescent="0.25">
      <c r="V133" s="1">
        <v>-12.7</v>
      </c>
      <c r="W133" s="1">
        <f t="shared" si="10"/>
        <v>1.2699999999999999E-2</v>
      </c>
      <c r="X133" s="1">
        <f t="shared" si="11"/>
        <v>0.12545333333333333</v>
      </c>
      <c r="Z133" s="1">
        <v>-1.27</v>
      </c>
      <c r="AA133" s="1">
        <f t="shared" si="8"/>
        <v>1.2700000000000001E-3</v>
      </c>
      <c r="AB133" s="1">
        <f t="shared" si="9"/>
        <v>3.9905333333333333E-3</v>
      </c>
    </row>
    <row r="134" spans="22:29" x14ac:dyDescent="0.25">
      <c r="V134" s="3">
        <v>-12.8</v>
      </c>
      <c r="W134" s="3">
        <f t="shared" ref="W134:W165" si="12">-1/Rs*V134</f>
        <v>1.2800000000000001E-2</v>
      </c>
      <c r="X134" s="3">
        <f t="shared" ref="X134:X166" si="13">Idss*(1-V134/Vgs)^2</f>
        <v>0.12805333333333332</v>
      </c>
      <c r="Y134" s="3"/>
      <c r="Z134" s="1">
        <v>-1.28</v>
      </c>
      <c r="AA134" s="3">
        <f t="shared" ref="AA134:AA197" si="14">-1/Rs*Z134</f>
        <v>1.2800000000000001E-3</v>
      </c>
      <c r="AB134" s="3">
        <f t="shared" ref="AB134:AB197" si="15">Idss*(1-Z134/Vgs)^2</f>
        <v>3.9445333333333324E-3</v>
      </c>
      <c r="AC134" s="3"/>
    </row>
    <row r="135" spans="22:29" x14ac:dyDescent="0.25">
      <c r="V135" s="1">
        <v>-12.9</v>
      </c>
      <c r="W135" s="1">
        <f t="shared" si="12"/>
        <v>1.29E-2</v>
      </c>
      <c r="X135" s="1">
        <f t="shared" si="13"/>
        <v>0.13067999999999999</v>
      </c>
      <c r="Z135" s="1">
        <v>-1.29</v>
      </c>
      <c r="AA135" s="1">
        <f t="shared" si="14"/>
        <v>1.2900000000000001E-3</v>
      </c>
      <c r="AB135" s="1">
        <f t="shared" si="15"/>
        <v>3.8988000000000009E-3</v>
      </c>
    </row>
    <row r="136" spans="22:29" x14ac:dyDescent="0.25">
      <c r="V136" s="1">
        <v>-13</v>
      </c>
      <c r="W136" s="1">
        <f t="shared" si="12"/>
        <v>1.3000000000000001E-2</v>
      </c>
      <c r="X136" s="1">
        <f t="shared" si="13"/>
        <v>0.1333333333333333</v>
      </c>
      <c r="Z136" s="1">
        <v>-1.3</v>
      </c>
      <c r="AA136" s="1">
        <f t="shared" si="14"/>
        <v>1.3000000000000002E-3</v>
      </c>
      <c r="AB136" s="1">
        <f t="shared" si="15"/>
        <v>3.8533333333333327E-3</v>
      </c>
    </row>
    <row r="137" spans="22:29" x14ac:dyDescent="0.25">
      <c r="V137" s="1">
        <v>-13.1</v>
      </c>
      <c r="W137" s="1">
        <f t="shared" si="12"/>
        <v>1.3100000000000001E-2</v>
      </c>
      <c r="X137" s="1">
        <f t="shared" si="13"/>
        <v>0.13601333333333329</v>
      </c>
      <c r="Z137" s="1">
        <v>-1.31</v>
      </c>
      <c r="AA137" s="1">
        <f t="shared" si="14"/>
        <v>1.3100000000000002E-3</v>
      </c>
      <c r="AB137" s="1">
        <f t="shared" si="15"/>
        <v>3.8081333333333319E-3</v>
      </c>
    </row>
    <row r="138" spans="22:29" x14ac:dyDescent="0.25">
      <c r="V138" s="1">
        <v>-13.2</v>
      </c>
      <c r="W138" s="1">
        <f t="shared" si="12"/>
        <v>1.32E-2</v>
      </c>
      <c r="X138" s="1">
        <f t="shared" si="13"/>
        <v>0.13871999999999995</v>
      </c>
      <c r="Z138" s="1">
        <v>-1.32</v>
      </c>
      <c r="AA138" s="1">
        <f t="shared" si="14"/>
        <v>1.32E-3</v>
      </c>
      <c r="AB138" s="1">
        <f t="shared" si="15"/>
        <v>3.7632000000000008E-3</v>
      </c>
    </row>
    <row r="139" spans="22:29" x14ac:dyDescent="0.25">
      <c r="V139" s="1">
        <v>-13.3</v>
      </c>
      <c r="W139" s="1">
        <f t="shared" si="12"/>
        <v>1.3300000000000001E-2</v>
      </c>
      <c r="X139" s="1">
        <f t="shared" si="13"/>
        <v>0.14145333333333338</v>
      </c>
      <c r="Z139" s="1">
        <v>-1.33</v>
      </c>
      <c r="AA139" s="1">
        <f t="shared" si="14"/>
        <v>1.33E-3</v>
      </c>
      <c r="AB139" s="1">
        <f t="shared" si="15"/>
        <v>3.7185333333333332E-3</v>
      </c>
    </row>
    <row r="140" spans="22:29" x14ac:dyDescent="0.25">
      <c r="V140" s="1">
        <v>-13.4</v>
      </c>
      <c r="W140" s="1">
        <f t="shared" si="12"/>
        <v>1.34E-2</v>
      </c>
      <c r="X140" s="1">
        <f t="shared" si="13"/>
        <v>0.14421333333333336</v>
      </c>
      <c r="Z140" s="1">
        <v>-1.34</v>
      </c>
      <c r="AA140" s="1">
        <f t="shared" si="14"/>
        <v>1.34E-3</v>
      </c>
      <c r="AB140" s="1">
        <f t="shared" si="15"/>
        <v>3.6741333333333319E-3</v>
      </c>
    </row>
    <row r="141" spans="22:29" x14ac:dyDescent="0.25">
      <c r="V141" s="1">
        <v>-13.5</v>
      </c>
      <c r="W141" s="1">
        <f t="shared" si="12"/>
        <v>1.35E-2</v>
      </c>
      <c r="X141" s="1">
        <f t="shared" si="13"/>
        <v>0.14699999999999999</v>
      </c>
      <c r="Z141" s="1">
        <v>-1.35</v>
      </c>
      <c r="AA141" s="1">
        <f t="shared" si="14"/>
        <v>1.3500000000000001E-3</v>
      </c>
      <c r="AB141" s="1">
        <f t="shared" si="15"/>
        <v>3.6300000000000008E-3</v>
      </c>
    </row>
    <row r="142" spans="22:29" x14ac:dyDescent="0.25">
      <c r="V142" s="1">
        <v>-13.6</v>
      </c>
      <c r="W142" s="1">
        <f t="shared" si="12"/>
        <v>1.3599999999999999E-2</v>
      </c>
      <c r="X142" s="1">
        <f t="shared" si="13"/>
        <v>0.14981333333333333</v>
      </c>
      <c r="Z142" s="1">
        <v>-1.36</v>
      </c>
      <c r="AA142" s="1">
        <f t="shared" si="14"/>
        <v>1.3600000000000001E-3</v>
      </c>
      <c r="AB142" s="1">
        <f t="shared" si="15"/>
        <v>3.5861333333333332E-3</v>
      </c>
    </row>
    <row r="143" spans="22:29" x14ac:dyDescent="0.25">
      <c r="V143" s="1">
        <v>-13.7</v>
      </c>
      <c r="W143" s="1">
        <f t="shared" si="12"/>
        <v>1.37E-2</v>
      </c>
      <c r="X143" s="1">
        <f t="shared" si="13"/>
        <v>0.15265333333333334</v>
      </c>
      <c r="Z143" s="1">
        <v>-1.37</v>
      </c>
      <c r="AA143" s="1">
        <f t="shared" si="14"/>
        <v>1.3700000000000001E-3</v>
      </c>
      <c r="AB143" s="1">
        <f t="shared" si="15"/>
        <v>3.5425333333333319E-3</v>
      </c>
    </row>
    <row r="144" spans="22:29" x14ac:dyDescent="0.25">
      <c r="V144" s="1">
        <v>-13.8</v>
      </c>
      <c r="W144" s="1">
        <f t="shared" si="12"/>
        <v>1.3800000000000002E-2</v>
      </c>
      <c r="X144" s="1">
        <f t="shared" si="13"/>
        <v>0.15552000000000005</v>
      </c>
      <c r="Z144" s="1">
        <v>-1.38</v>
      </c>
      <c r="AA144" s="1">
        <f t="shared" si="14"/>
        <v>1.3799999999999999E-3</v>
      </c>
      <c r="AB144" s="1">
        <f t="shared" si="15"/>
        <v>3.4992000000000005E-3</v>
      </c>
    </row>
    <row r="145" spans="22:28" x14ac:dyDescent="0.25">
      <c r="V145" s="1">
        <v>-13.9</v>
      </c>
      <c r="W145" s="1">
        <f t="shared" si="12"/>
        <v>1.3900000000000001E-2</v>
      </c>
      <c r="X145" s="1">
        <f t="shared" si="13"/>
        <v>0.15841333333333338</v>
      </c>
      <c r="Z145" s="1">
        <v>-1.39</v>
      </c>
      <c r="AA145" s="1">
        <f t="shared" si="14"/>
        <v>1.39E-3</v>
      </c>
      <c r="AB145" s="1">
        <f t="shared" si="15"/>
        <v>3.4561333333333328E-3</v>
      </c>
    </row>
    <row r="146" spans="22:28" x14ac:dyDescent="0.25">
      <c r="V146" s="1">
        <v>-14</v>
      </c>
      <c r="W146" s="1">
        <f t="shared" si="12"/>
        <v>1.4E-2</v>
      </c>
      <c r="X146" s="1">
        <f t="shared" si="13"/>
        <v>0.16133333333333336</v>
      </c>
      <c r="Z146" s="1">
        <v>-1.4</v>
      </c>
      <c r="AA146" s="1">
        <f t="shared" si="14"/>
        <v>1.4E-3</v>
      </c>
      <c r="AB146" s="1">
        <f t="shared" si="15"/>
        <v>3.4133333333333346E-3</v>
      </c>
    </row>
    <row r="147" spans="22:28" x14ac:dyDescent="0.25">
      <c r="V147" s="1">
        <v>-14.1</v>
      </c>
      <c r="W147" s="1">
        <f t="shared" si="12"/>
        <v>1.41E-2</v>
      </c>
      <c r="X147" s="1">
        <f t="shared" si="13"/>
        <v>0.16428000000000001</v>
      </c>
      <c r="Z147" s="1">
        <v>-1.41</v>
      </c>
      <c r="AA147" s="1">
        <f t="shared" si="14"/>
        <v>1.41E-3</v>
      </c>
      <c r="AB147" s="1">
        <f t="shared" si="15"/>
        <v>3.3708000000000006E-3</v>
      </c>
    </row>
    <row r="148" spans="22:28" x14ac:dyDescent="0.25">
      <c r="V148" s="1">
        <v>-14.2</v>
      </c>
      <c r="W148" s="1">
        <f t="shared" si="12"/>
        <v>1.4199999999999999E-2</v>
      </c>
      <c r="X148" s="1">
        <f t="shared" si="13"/>
        <v>0.16725333333333334</v>
      </c>
      <c r="Z148" s="1">
        <v>-1.42</v>
      </c>
      <c r="AA148" s="1">
        <f t="shared" si="14"/>
        <v>1.42E-3</v>
      </c>
      <c r="AB148" s="1">
        <f t="shared" si="15"/>
        <v>3.3285333333333326E-3</v>
      </c>
    </row>
    <row r="149" spans="22:28" x14ac:dyDescent="0.25">
      <c r="V149" s="1">
        <v>-14.3</v>
      </c>
      <c r="W149" s="1">
        <f t="shared" si="12"/>
        <v>1.43E-2</v>
      </c>
      <c r="X149" s="1">
        <f t="shared" si="13"/>
        <v>0.17025333333333334</v>
      </c>
      <c r="Z149" s="1">
        <v>-1.43</v>
      </c>
      <c r="AA149" s="1">
        <f t="shared" si="14"/>
        <v>1.4300000000000001E-3</v>
      </c>
      <c r="AB149" s="1">
        <f t="shared" si="15"/>
        <v>3.2865333333333348E-3</v>
      </c>
    </row>
    <row r="150" spans="22:28" x14ac:dyDescent="0.25">
      <c r="V150" s="1">
        <v>-14.4</v>
      </c>
      <c r="W150" s="1">
        <f t="shared" si="12"/>
        <v>1.4400000000000001E-2</v>
      </c>
      <c r="X150" s="1">
        <f t="shared" si="13"/>
        <v>0.17327999999999999</v>
      </c>
      <c r="Z150" s="1">
        <v>-1.44</v>
      </c>
      <c r="AA150" s="1">
        <f t="shared" si="14"/>
        <v>1.4399999999999999E-3</v>
      </c>
      <c r="AB150" s="1">
        <f t="shared" si="15"/>
        <v>3.2448000000000004E-3</v>
      </c>
    </row>
    <row r="151" spans="22:28" x14ac:dyDescent="0.25">
      <c r="V151" s="1">
        <v>-14.5</v>
      </c>
      <c r="W151" s="1">
        <f t="shared" si="12"/>
        <v>1.4500000000000001E-2</v>
      </c>
      <c r="X151" s="1">
        <f t="shared" si="13"/>
        <v>0.17633333333333331</v>
      </c>
      <c r="Z151" s="1">
        <v>-1.45</v>
      </c>
      <c r="AA151" s="1">
        <f t="shared" si="14"/>
        <v>1.4499999999999999E-3</v>
      </c>
      <c r="AB151" s="1">
        <f t="shared" si="15"/>
        <v>3.2033333333333323E-3</v>
      </c>
    </row>
    <row r="152" spans="22:28" x14ac:dyDescent="0.25">
      <c r="V152" s="1">
        <v>-14.6</v>
      </c>
      <c r="W152" s="1">
        <f t="shared" si="12"/>
        <v>1.46E-2</v>
      </c>
      <c r="X152" s="1">
        <f t="shared" si="13"/>
        <v>0.17941333333333329</v>
      </c>
      <c r="Z152" s="1">
        <v>-1.46</v>
      </c>
      <c r="AA152" s="1">
        <f t="shared" si="14"/>
        <v>1.4599999999999999E-3</v>
      </c>
      <c r="AB152" s="1">
        <f t="shared" si="15"/>
        <v>3.1621333333333346E-3</v>
      </c>
    </row>
    <row r="153" spans="22:28" x14ac:dyDescent="0.25">
      <c r="V153" s="1">
        <v>-14.7</v>
      </c>
      <c r="W153" s="1">
        <f t="shared" si="12"/>
        <v>1.47E-2</v>
      </c>
      <c r="X153" s="1">
        <f t="shared" si="13"/>
        <v>0.18251999999999996</v>
      </c>
      <c r="Z153" s="1">
        <v>-1.47</v>
      </c>
      <c r="AA153" s="1">
        <f t="shared" si="14"/>
        <v>1.47E-3</v>
      </c>
      <c r="AB153" s="1">
        <f t="shared" si="15"/>
        <v>3.1212000000000002E-3</v>
      </c>
    </row>
    <row r="154" spans="22:28" x14ac:dyDescent="0.25">
      <c r="V154" s="1">
        <v>-14.8</v>
      </c>
      <c r="W154" s="1">
        <f t="shared" si="12"/>
        <v>1.4800000000000001E-2</v>
      </c>
      <c r="X154" s="1">
        <f t="shared" si="13"/>
        <v>0.18565333333333336</v>
      </c>
      <c r="Z154" s="1">
        <v>-1.48</v>
      </c>
      <c r="AA154" s="1">
        <f t="shared" si="14"/>
        <v>1.48E-3</v>
      </c>
      <c r="AB154" s="1">
        <f t="shared" si="15"/>
        <v>3.0805333333333326E-3</v>
      </c>
    </row>
    <row r="155" spans="22:28" x14ac:dyDescent="0.25">
      <c r="V155" s="1">
        <v>-14.9</v>
      </c>
      <c r="W155" s="1">
        <f t="shared" si="12"/>
        <v>1.49E-2</v>
      </c>
      <c r="X155" s="1">
        <f t="shared" si="13"/>
        <v>0.18881333333333336</v>
      </c>
      <c r="Z155" s="1">
        <v>-1.49</v>
      </c>
      <c r="AA155" s="1">
        <f t="shared" si="14"/>
        <v>1.49E-3</v>
      </c>
      <c r="AB155" s="1">
        <f t="shared" si="15"/>
        <v>3.0401333333333344E-3</v>
      </c>
    </row>
    <row r="156" spans="22:28" x14ac:dyDescent="0.25">
      <c r="V156" s="1">
        <v>-15</v>
      </c>
      <c r="W156" s="1">
        <f t="shared" si="12"/>
        <v>1.4999999999999999E-2</v>
      </c>
      <c r="X156" s="1">
        <f t="shared" si="13"/>
        <v>0.192</v>
      </c>
      <c r="Z156" s="1">
        <v>-1.5</v>
      </c>
      <c r="AA156" s="1">
        <f t="shared" si="14"/>
        <v>1.5E-3</v>
      </c>
      <c r="AB156" s="1">
        <f t="shared" si="15"/>
        <v>3.0000000000000001E-3</v>
      </c>
    </row>
    <row r="157" spans="22:28" x14ac:dyDescent="0.25">
      <c r="V157" s="1">
        <v>-15.1</v>
      </c>
      <c r="W157" s="1">
        <f t="shared" si="12"/>
        <v>1.5100000000000001E-2</v>
      </c>
      <c r="X157" s="1">
        <f t="shared" si="13"/>
        <v>0.19521333333333332</v>
      </c>
      <c r="Z157" s="1">
        <v>-1.51</v>
      </c>
      <c r="AA157" s="1">
        <f t="shared" si="14"/>
        <v>1.5100000000000001E-3</v>
      </c>
      <c r="AB157" s="1">
        <f t="shared" si="15"/>
        <v>2.9601333333333338E-3</v>
      </c>
    </row>
    <row r="158" spans="22:28" x14ac:dyDescent="0.25">
      <c r="V158" s="1">
        <v>-15.2</v>
      </c>
      <c r="W158" s="1">
        <f t="shared" si="12"/>
        <v>1.52E-2</v>
      </c>
      <c r="X158" s="1">
        <f t="shared" si="13"/>
        <v>0.19845333333333331</v>
      </c>
      <c r="Z158" s="1">
        <v>-1.52</v>
      </c>
      <c r="AA158" s="1">
        <f t="shared" si="14"/>
        <v>1.5200000000000001E-3</v>
      </c>
      <c r="AB158" s="1">
        <f t="shared" si="15"/>
        <v>2.9205333333333331E-3</v>
      </c>
    </row>
    <row r="159" spans="22:28" x14ac:dyDescent="0.25">
      <c r="V159" s="1">
        <v>-15.3</v>
      </c>
      <c r="W159" s="1">
        <f t="shared" si="12"/>
        <v>1.5300000000000001E-2</v>
      </c>
      <c r="X159" s="1">
        <f t="shared" si="13"/>
        <v>0.20172000000000007</v>
      </c>
      <c r="Z159" s="1">
        <v>-1.53</v>
      </c>
      <c r="AA159" s="1">
        <f t="shared" si="14"/>
        <v>1.5300000000000001E-3</v>
      </c>
      <c r="AB159" s="1">
        <f t="shared" si="15"/>
        <v>2.8812E-3</v>
      </c>
    </row>
    <row r="160" spans="22:28" x14ac:dyDescent="0.25">
      <c r="V160" s="1">
        <v>-15.4</v>
      </c>
      <c r="W160" s="1">
        <f t="shared" si="12"/>
        <v>1.54E-2</v>
      </c>
      <c r="X160" s="1">
        <f t="shared" si="13"/>
        <v>0.20501333333333338</v>
      </c>
      <c r="Z160" s="1">
        <v>-1.54</v>
      </c>
      <c r="AA160" s="1">
        <f t="shared" si="14"/>
        <v>1.5400000000000001E-3</v>
      </c>
      <c r="AB160" s="1">
        <f t="shared" si="15"/>
        <v>2.8421333333333338E-3</v>
      </c>
    </row>
    <row r="161" spans="22:28" x14ac:dyDescent="0.25">
      <c r="V161" s="1">
        <v>-15.5</v>
      </c>
      <c r="W161" s="1">
        <f t="shared" si="12"/>
        <v>1.55E-2</v>
      </c>
      <c r="X161" s="1">
        <f t="shared" si="13"/>
        <v>0.20833333333333337</v>
      </c>
      <c r="Z161" s="1">
        <v>-1.55</v>
      </c>
      <c r="AA161" s="1">
        <f t="shared" si="14"/>
        <v>1.5500000000000002E-3</v>
      </c>
      <c r="AB161" s="1">
        <f t="shared" si="15"/>
        <v>2.8033333333333326E-3</v>
      </c>
    </row>
    <row r="162" spans="22:28" x14ac:dyDescent="0.25">
      <c r="V162" s="1">
        <v>-15.6</v>
      </c>
      <c r="W162" s="1">
        <f t="shared" si="12"/>
        <v>1.5599999999999999E-2</v>
      </c>
      <c r="X162" s="1">
        <f t="shared" si="13"/>
        <v>0.21168000000000001</v>
      </c>
      <c r="Z162" s="1">
        <v>-1.56</v>
      </c>
      <c r="AA162" s="1">
        <f t="shared" si="14"/>
        <v>1.5600000000000002E-3</v>
      </c>
      <c r="AB162" s="1">
        <f t="shared" si="15"/>
        <v>2.7648E-3</v>
      </c>
    </row>
    <row r="163" spans="22:28" x14ac:dyDescent="0.25">
      <c r="V163" s="1">
        <v>-15.7</v>
      </c>
      <c r="W163" s="1">
        <f t="shared" si="12"/>
        <v>1.5699999999999999E-2</v>
      </c>
      <c r="X163" s="1">
        <f t="shared" si="13"/>
        <v>0.21505333333333337</v>
      </c>
      <c r="Z163" s="1">
        <v>-1.57</v>
      </c>
      <c r="AA163" s="1">
        <f t="shared" si="14"/>
        <v>1.57E-3</v>
      </c>
      <c r="AB163" s="1">
        <f t="shared" si="15"/>
        <v>2.7265333333333333E-3</v>
      </c>
    </row>
    <row r="164" spans="22:28" x14ac:dyDescent="0.25">
      <c r="V164" s="1">
        <v>-15.8</v>
      </c>
      <c r="W164" s="1">
        <f t="shared" si="12"/>
        <v>1.5800000000000002E-2</v>
      </c>
      <c r="X164" s="1">
        <f t="shared" si="13"/>
        <v>0.21845333333333333</v>
      </c>
      <c r="Z164" s="1">
        <v>-1.58</v>
      </c>
      <c r="AA164" s="1">
        <f t="shared" si="14"/>
        <v>1.58E-3</v>
      </c>
      <c r="AB164" s="1">
        <f t="shared" si="15"/>
        <v>2.6885333333333326E-3</v>
      </c>
    </row>
    <row r="165" spans="22:28" x14ac:dyDescent="0.25">
      <c r="V165" s="1">
        <v>-15.9</v>
      </c>
      <c r="W165" s="1">
        <f t="shared" si="12"/>
        <v>1.5900000000000001E-2</v>
      </c>
      <c r="X165" s="1">
        <f t="shared" si="13"/>
        <v>0.22187999999999999</v>
      </c>
      <c r="Z165" s="1">
        <v>-1.59</v>
      </c>
      <c r="AA165" s="1">
        <f t="shared" si="14"/>
        <v>1.5900000000000001E-3</v>
      </c>
      <c r="AB165" s="1">
        <f t="shared" si="15"/>
        <v>2.6508E-3</v>
      </c>
    </row>
    <row r="166" spans="22:28" x14ac:dyDescent="0.25">
      <c r="V166" s="1">
        <v>-16</v>
      </c>
      <c r="W166" s="1">
        <f t="shared" ref="W166" si="16">-1/Rs*V166</f>
        <v>1.6E-2</v>
      </c>
      <c r="X166" s="1">
        <f t="shared" si="13"/>
        <v>0.2253333333333333</v>
      </c>
      <c r="Z166" s="1">
        <v>-1.6</v>
      </c>
      <c r="AA166" s="1">
        <f t="shared" si="14"/>
        <v>1.6000000000000001E-3</v>
      </c>
      <c r="AB166" s="1">
        <f t="shared" si="15"/>
        <v>2.6133333333333334E-3</v>
      </c>
    </row>
    <row r="167" spans="22:28" x14ac:dyDescent="0.25">
      <c r="Z167" s="1">
        <v>-1.61</v>
      </c>
      <c r="AA167" s="1">
        <f t="shared" si="14"/>
        <v>1.6100000000000001E-3</v>
      </c>
      <c r="AB167" s="1">
        <f t="shared" si="15"/>
        <v>2.5761333333333327E-3</v>
      </c>
    </row>
    <row r="168" spans="22:28" x14ac:dyDescent="0.25">
      <c r="Z168" s="1">
        <v>-1.62</v>
      </c>
      <c r="AA168" s="1">
        <f t="shared" si="14"/>
        <v>1.6200000000000001E-3</v>
      </c>
      <c r="AB168" s="1">
        <f t="shared" si="15"/>
        <v>2.5391999999999997E-3</v>
      </c>
    </row>
    <row r="169" spans="22:28" x14ac:dyDescent="0.25">
      <c r="Z169" s="1">
        <v>-1.63</v>
      </c>
      <c r="AA169" s="1">
        <f t="shared" si="14"/>
        <v>1.6299999999999999E-3</v>
      </c>
      <c r="AB169" s="1">
        <f t="shared" si="15"/>
        <v>2.5025333333333335E-3</v>
      </c>
    </row>
    <row r="170" spans="22:28" x14ac:dyDescent="0.25">
      <c r="Z170" s="1">
        <v>-1.64</v>
      </c>
      <c r="AA170" s="1">
        <f t="shared" si="14"/>
        <v>1.64E-3</v>
      </c>
      <c r="AB170" s="1">
        <f t="shared" si="15"/>
        <v>2.4661333333333337E-3</v>
      </c>
    </row>
    <row r="171" spans="22:28" x14ac:dyDescent="0.25">
      <c r="Z171" s="1">
        <v>-1.65</v>
      </c>
      <c r="AA171" s="1">
        <f t="shared" si="14"/>
        <v>1.65E-3</v>
      </c>
      <c r="AB171" s="1">
        <f t="shared" si="15"/>
        <v>2.4300000000000007E-3</v>
      </c>
    </row>
    <row r="172" spans="22:28" x14ac:dyDescent="0.25">
      <c r="Z172" s="1">
        <v>-1.66</v>
      </c>
      <c r="AA172" s="1">
        <f t="shared" si="14"/>
        <v>1.66E-3</v>
      </c>
      <c r="AB172" s="1">
        <f t="shared" si="15"/>
        <v>2.3941333333333333E-3</v>
      </c>
    </row>
    <row r="173" spans="22:28" x14ac:dyDescent="0.25">
      <c r="Z173" s="1">
        <v>-1.67</v>
      </c>
      <c r="AA173" s="1">
        <f t="shared" si="14"/>
        <v>1.67E-3</v>
      </c>
      <c r="AB173" s="1">
        <f t="shared" si="15"/>
        <v>2.3585333333333335E-3</v>
      </c>
    </row>
    <row r="174" spans="22:28" x14ac:dyDescent="0.25">
      <c r="Z174" s="1">
        <v>-1.68</v>
      </c>
      <c r="AA174" s="1">
        <f t="shared" si="14"/>
        <v>1.6800000000000001E-3</v>
      </c>
      <c r="AB174" s="1">
        <f t="shared" si="15"/>
        <v>2.3232000000000005E-3</v>
      </c>
    </row>
    <row r="175" spans="22:28" x14ac:dyDescent="0.25">
      <c r="Z175" s="1">
        <v>-1.69</v>
      </c>
      <c r="AA175" s="1">
        <f t="shared" si="14"/>
        <v>1.6899999999999999E-3</v>
      </c>
      <c r="AB175" s="1">
        <f t="shared" si="15"/>
        <v>2.2881333333333331E-3</v>
      </c>
    </row>
    <row r="176" spans="22:28" x14ac:dyDescent="0.25">
      <c r="Z176" s="1">
        <v>-1.7</v>
      </c>
      <c r="AA176" s="1">
        <f t="shared" si="14"/>
        <v>1.6999999999999999E-3</v>
      </c>
      <c r="AB176" s="1">
        <f t="shared" si="15"/>
        <v>2.2533333333333338E-3</v>
      </c>
    </row>
    <row r="177" spans="26:28" x14ac:dyDescent="0.25">
      <c r="Z177" s="1">
        <v>-1.71</v>
      </c>
      <c r="AA177" s="1">
        <f t="shared" si="14"/>
        <v>1.7099999999999999E-3</v>
      </c>
      <c r="AB177" s="1">
        <f t="shared" si="15"/>
        <v>2.2188000000000004E-3</v>
      </c>
    </row>
    <row r="178" spans="26:28" x14ac:dyDescent="0.25">
      <c r="Z178" s="1">
        <v>-1.72</v>
      </c>
      <c r="AA178" s="1">
        <f t="shared" si="14"/>
        <v>1.72E-3</v>
      </c>
      <c r="AB178" s="1">
        <f t="shared" si="15"/>
        <v>2.1845333333333329E-3</v>
      </c>
    </row>
    <row r="179" spans="26:28" x14ac:dyDescent="0.25">
      <c r="Z179" s="1">
        <v>-1.73</v>
      </c>
      <c r="AA179" s="1">
        <f t="shared" si="14"/>
        <v>1.73E-3</v>
      </c>
      <c r="AB179" s="1">
        <f t="shared" si="15"/>
        <v>2.1505333333333336E-3</v>
      </c>
    </row>
    <row r="180" spans="26:28" x14ac:dyDescent="0.25">
      <c r="Z180" s="1">
        <v>-1.74</v>
      </c>
      <c r="AA180" s="1">
        <f t="shared" si="14"/>
        <v>1.74E-3</v>
      </c>
      <c r="AB180" s="1">
        <f t="shared" si="15"/>
        <v>2.1168000000000003E-3</v>
      </c>
    </row>
    <row r="181" spans="26:28" x14ac:dyDescent="0.25">
      <c r="Z181" s="1">
        <v>-1.75</v>
      </c>
      <c r="AA181" s="1">
        <f t="shared" si="14"/>
        <v>1.75E-3</v>
      </c>
      <c r="AB181" s="1">
        <f t="shared" si="15"/>
        <v>2.0833333333333329E-3</v>
      </c>
    </row>
    <row r="182" spans="26:28" x14ac:dyDescent="0.25">
      <c r="Z182" s="1">
        <v>-1.76</v>
      </c>
      <c r="AA182" s="1">
        <f t="shared" si="14"/>
        <v>1.7600000000000001E-3</v>
      </c>
      <c r="AB182" s="1">
        <f t="shared" si="15"/>
        <v>2.0501333333333331E-3</v>
      </c>
    </row>
    <row r="183" spans="26:28" x14ac:dyDescent="0.25">
      <c r="Z183" s="1">
        <v>-1.77</v>
      </c>
      <c r="AA183" s="1">
        <f t="shared" si="14"/>
        <v>1.7700000000000001E-3</v>
      </c>
      <c r="AB183" s="1">
        <f t="shared" si="15"/>
        <v>2.0172000000000002E-3</v>
      </c>
    </row>
    <row r="184" spans="26:28" x14ac:dyDescent="0.25">
      <c r="Z184" s="1">
        <v>-1.78</v>
      </c>
      <c r="AA184" s="1">
        <f t="shared" si="14"/>
        <v>1.7800000000000001E-3</v>
      </c>
      <c r="AB184" s="1">
        <f t="shared" si="15"/>
        <v>1.9845333333333329E-3</v>
      </c>
    </row>
    <row r="185" spans="26:28" x14ac:dyDescent="0.25">
      <c r="Z185" s="1">
        <v>-1.79</v>
      </c>
      <c r="AA185" s="1">
        <f t="shared" si="14"/>
        <v>1.7900000000000001E-3</v>
      </c>
      <c r="AB185" s="1">
        <f t="shared" si="15"/>
        <v>1.9521333333333332E-3</v>
      </c>
    </row>
    <row r="186" spans="26:28" x14ac:dyDescent="0.25">
      <c r="Z186" s="1">
        <v>-1.8</v>
      </c>
      <c r="AA186" s="1">
        <f t="shared" si="14"/>
        <v>1.8000000000000002E-3</v>
      </c>
      <c r="AB186" s="1">
        <f t="shared" si="15"/>
        <v>1.9200000000000005E-3</v>
      </c>
    </row>
    <row r="187" spans="26:28" x14ac:dyDescent="0.25">
      <c r="Z187" s="1">
        <v>-1.81</v>
      </c>
      <c r="AA187" s="1">
        <f t="shared" si="14"/>
        <v>1.8100000000000002E-3</v>
      </c>
      <c r="AB187" s="1">
        <f t="shared" si="15"/>
        <v>1.8881333333333329E-3</v>
      </c>
    </row>
    <row r="188" spans="26:28" x14ac:dyDescent="0.25">
      <c r="Z188" s="1">
        <v>-1.82</v>
      </c>
      <c r="AA188" s="1">
        <f t="shared" si="14"/>
        <v>1.82E-3</v>
      </c>
      <c r="AB188" s="1">
        <f t="shared" si="15"/>
        <v>1.8565333333333332E-3</v>
      </c>
    </row>
    <row r="189" spans="26:28" x14ac:dyDescent="0.25">
      <c r="Z189" s="1">
        <v>-1.83</v>
      </c>
      <c r="AA189" s="1">
        <f t="shared" si="14"/>
        <v>1.83E-3</v>
      </c>
      <c r="AB189" s="1">
        <f t="shared" si="15"/>
        <v>1.8252000000000001E-3</v>
      </c>
    </row>
    <row r="190" spans="26:28" x14ac:dyDescent="0.25">
      <c r="Z190" s="1">
        <v>-1.84</v>
      </c>
      <c r="AA190" s="1">
        <f t="shared" si="14"/>
        <v>1.8400000000000001E-3</v>
      </c>
      <c r="AB190" s="1">
        <f t="shared" si="15"/>
        <v>1.7941333333333328E-3</v>
      </c>
    </row>
    <row r="191" spans="26:28" x14ac:dyDescent="0.25">
      <c r="Z191" s="1">
        <v>-1.85</v>
      </c>
      <c r="AA191" s="1">
        <f t="shared" si="14"/>
        <v>1.8500000000000001E-3</v>
      </c>
      <c r="AB191" s="1">
        <f t="shared" si="15"/>
        <v>1.7633333333333333E-3</v>
      </c>
    </row>
    <row r="192" spans="26:28" x14ac:dyDescent="0.25">
      <c r="Z192" s="1">
        <v>-1.86</v>
      </c>
      <c r="AA192" s="1">
        <f t="shared" si="14"/>
        <v>1.8600000000000001E-3</v>
      </c>
      <c r="AB192" s="1">
        <f t="shared" si="15"/>
        <v>1.7328000000000001E-3</v>
      </c>
    </row>
    <row r="193" spans="26:28" x14ac:dyDescent="0.25">
      <c r="Z193" s="1">
        <v>-1.87</v>
      </c>
      <c r="AA193" s="1">
        <f t="shared" si="14"/>
        <v>1.8700000000000001E-3</v>
      </c>
      <c r="AB193" s="1">
        <f t="shared" si="15"/>
        <v>1.7025333333333325E-3</v>
      </c>
    </row>
    <row r="194" spans="26:28" x14ac:dyDescent="0.25">
      <c r="Z194" s="1">
        <v>-1.88</v>
      </c>
      <c r="AA194" s="1">
        <f t="shared" si="14"/>
        <v>1.8799999999999999E-3</v>
      </c>
      <c r="AB194" s="1">
        <f t="shared" si="15"/>
        <v>1.6725333333333339E-3</v>
      </c>
    </row>
    <row r="195" spans="26:28" x14ac:dyDescent="0.25">
      <c r="Z195" s="1">
        <v>-1.89</v>
      </c>
      <c r="AA195" s="1">
        <f t="shared" si="14"/>
        <v>1.89E-3</v>
      </c>
      <c r="AB195" s="1">
        <f t="shared" si="15"/>
        <v>1.6428E-3</v>
      </c>
    </row>
    <row r="196" spans="26:28" x14ac:dyDescent="0.25">
      <c r="Z196" s="1">
        <v>-1.9</v>
      </c>
      <c r="AA196" s="1">
        <f t="shared" si="14"/>
        <v>1.9E-3</v>
      </c>
      <c r="AB196" s="1">
        <f t="shared" si="15"/>
        <v>1.6133333333333338E-3</v>
      </c>
    </row>
    <row r="197" spans="26:28" x14ac:dyDescent="0.25">
      <c r="Z197" s="1">
        <v>-1.91</v>
      </c>
      <c r="AA197" s="1">
        <f t="shared" si="14"/>
        <v>1.91E-3</v>
      </c>
      <c r="AB197" s="1">
        <f t="shared" si="15"/>
        <v>1.584133333333334E-3</v>
      </c>
    </row>
    <row r="198" spans="26:28" x14ac:dyDescent="0.25">
      <c r="Z198" s="1">
        <v>-1.92</v>
      </c>
      <c r="AA198" s="1">
        <f t="shared" ref="AA198:AA261" si="17">-1/Rs*Z198</f>
        <v>1.92E-3</v>
      </c>
      <c r="AB198" s="1">
        <f t="shared" ref="AB198:AB261" si="18">Idss*(1-Z198/Vgs)^2</f>
        <v>1.5551999999999999E-3</v>
      </c>
    </row>
    <row r="199" spans="26:28" x14ac:dyDescent="0.25">
      <c r="Z199" s="1">
        <v>-1.93</v>
      </c>
      <c r="AA199" s="1">
        <f t="shared" si="17"/>
        <v>1.9300000000000001E-3</v>
      </c>
      <c r="AB199" s="1">
        <f t="shared" si="18"/>
        <v>1.5265333333333336E-3</v>
      </c>
    </row>
    <row r="200" spans="26:28" x14ac:dyDescent="0.25">
      <c r="Z200" s="1">
        <v>-1.94</v>
      </c>
      <c r="AA200" s="1">
        <f t="shared" si="17"/>
        <v>1.9399999999999999E-3</v>
      </c>
      <c r="AB200" s="1">
        <f t="shared" si="18"/>
        <v>1.4981333333333338E-3</v>
      </c>
    </row>
    <row r="201" spans="26:28" x14ac:dyDescent="0.25">
      <c r="Z201" s="1">
        <v>-1.95</v>
      </c>
      <c r="AA201" s="1">
        <f t="shared" si="17"/>
        <v>1.9499999999999999E-3</v>
      </c>
      <c r="AB201" s="1">
        <f t="shared" si="18"/>
        <v>1.4699999999999997E-3</v>
      </c>
    </row>
    <row r="202" spans="26:28" x14ac:dyDescent="0.25">
      <c r="Z202" s="1">
        <v>-1.96</v>
      </c>
      <c r="AA202" s="1">
        <f t="shared" si="17"/>
        <v>1.9599999999999999E-3</v>
      </c>
      <c r="AB202" s="1">
        <f t="shared" si="18"/>
        <v>1.4421333333333335E-3</v>
      </c>
    </row>
    <row r="203" spans="26:28" x14ac:dyDescent="0.25">
      <c r="Z203" s="1">
        <v>-1.97</v>
      </c>
      <c r="AA203" s="1">
        <f t="shared" si="17"/>
        <v>1.97E-3</v>
      </c>
      <c r="AB203" s="1">
        <f t="shared" si="18"/>
        <v>1.4145333333333337E-3</v>
      </c>
    </row>
    <row r="204" spans="26:28" x14ac:dyDescent="0.25">
      <c r="Z204" s="1">
        <v>-1.98</v>
      </c>
      <c r="AA204" s="1">
        <f t="shared" si="17"/>
        <v>1.98E-3</v>
      </c>
      <c r="AB204" s="1">
        <f t="shared" si="18"/>
        <v>1.3871999999999999E-3</v>
      </c>
    </row>
    <row r="205" spans="26:28" x14ac:dyDescent="0.25">
      <c r="Z205" s="1">
        <v>-1.99</v>
      </c>
      <c r="AA205" s="1">
        <f t="shared" si="17"/>
        <v>1.99E-3</v>
      </c>
      <c r="AB205" s="1">
        <f t="shared" si="18"/>
        <v>1.3601333333333333E-3</v>
      </c>
    </row>
    <row r="206" spans="26:28" x14ac:dyDescent="0.25">
      <c r="Z206" s="1">
        <v>-2</v>
      </c>
      <c r="AA206" s="1">
        <f t="shared" si="17"/>
        <v>2E-3</v>
      </c>
      <c r="AB206" s="1">
        <f t="shared" si="18"/>
        <v>1.3333333333333337E-3</v>
      </c>
    </row>
    <row r="207" spans="26:28" x14ac:dyDescent="0.25">
      <c r="Z207" s="1">
        <v>-2.0099999999999998</v>
      </c>
      <c r="AA207" s="1">
        <f t="shared" si="17"/>
        <v>2.0099999999999996E-3</v>
      </c>
      <c r="AB207" s="1">
        <f t="shared" si="18"/>
        <v>1.3068000000000008E-3</v>
      </c>
    </row>
    <row r="208" spans="26:28" x14ac:dyDescent="0.25">
      <c r="Z208" s="1">
        <v>-2.02</v>
      </c>
      <c r="AA208" s="1">
        <f t="shared" si="17"/>
        <v>2.0200000000000001E-3</v>
      </c>
      <c r="AB208" s="1">
        <f t="shared" si="18"/>
        <v>1.2805333333333333E-3</v>
      </c>
    </row>
    <row r="209" spans="26:28" x14ac:dyDescent="0.25">
      <c r="Z209" s="1">
        <v>-2.0299999999999998</v>
      </c>
      <c r="AA209" s="1">
        <f t="shared" si="17"/>
        <v>2.0299999999999997E-3</v>
      </c>
      <c r="AB209" s="1">
        <f t="shared" si="18"/>
        <v>1.2545333333333335E-3</v>
      </c>
    </row>
    <row r="210" spans="26:28" x14ac:dyDescent="0.25">
      <c r="Z210" s="1">
        <v>-2.04</v>
      </c>
      <c r="AA210" s="1">
        <f t="shared" si="17"/>
        <v>2.0400000000000001E-3</v>
      </c>
      <c r="AB210" s="1">
        <f t="shared" si="18"/>
        <v>1.2287999999999995E-3</v>
      </c>
    </row>
    <row r="211" spans="26:28" x14ac:dyDescent="0.25">
      <c r="Z211" s="1">
        <v>-2.0499999999999998</v>
      </c>
      <c r="AA211" s="1">
        <f t="shared" si="17"/>
        <v>2.0499999999999997E-3</v>
      </c>
      <c r="AB211" s="1">
        <f t="shared" si="18"/>
        <v>1.203333333333334E-3</v>
      </c>
    </row>
    <row r="212" spans="26:28" x14ac:dyDescent="0.25">
      <c r="Z212" s="1">
        <v>-2.06</v>
      </c>
      <c r="AA212" s="1">
        <f t="shared" si="17"/>
        <v>2.0600000000000002E-3</v>
      </c>
      <c r="AB212" s="1">
        <f t="shared" si="18"/>
        <v>1.1781333333333336E-3</v>
      </c>
    </row>
    <row r="213" spans="26:28" x14ac:dyDescent="0.25">
      <c r="Z213" s="1">
        <v>-2.0699999999999998</v>
      </c>
      <c r="AA213" s="1">
        <f t="shared" si="17"/>
        <v>2.0699999999999998E-3</v>
      </c>
      <c r="AB213" s="1">
        <f t="shared" si="18"/>
        <v>1.1532000000000005E-3</v>
      </c>
    </row>
    <row r="214" spans="26:28" x14ac:dyDescent="0.25">
      <c r="Z214" s="1">
        <v>-2.08</v>
      </c>
      <c r="AA214" s="1">
        <f t="shared" si="17"/>
        <v>2.0800000000000003E-3</v>
      </c>
      <c r="AB214" s="1">
        <f t="shared" si="18"/>
        <v>1.1285333333333333E-3</v>
      </c>
    </row>
    <row r="215" spans="26:28" x14ac:dyDescent="0.25">
      <c r="Z215" s="1">
        <v>-2.09</v>
      </c>
      <c r="AA215" s="1">
        <f t="shared" si="17"/>
        <v>2.0899999999999998E-3</v>
      </c>
      <c r="AB215" s="1">
        <f t="shared" si="18"/>
        <v>1.1041333333333334E-3</v>
      </c>
    </row>
    <row r="216" spans="26:28" x14ac:dyDescent="0.25">
      <c r="Z216" s="1">
        <v>-2.1</v>
      </c>
      <c r="AA216" s="1">
        <f t="shared" si="17"/>
        <v>2.1000000000000003E-3</v>
      </c>
      <c r="AB216" s="1">
        <f t="shared" si="18"/>
        <v>1.0799999999999996E-3</v>
      </c>
    </row>
    <row r="217" spans="26:28" x14ac:dyDescent="0.25">
      <c r="Z217" s="1">
        <v>-2.11</v>
      </c>
      <c r="AA217" s="1">
        <f t="shared" si="17"/>
        <v>2.1099999999999999E-3</v>
      </c>
      <c r="AB217" s="1">
        <f t="shared" si="18"/>
        <v>1.0561333333333339E-3</v>
      </c>
    </row>
    <row r="218" spans="26:28" x14ac:dyDescent="0.25">
      <c r="Z218" s="1">
        <v>-2.12</v>
      </c>
      <c r="AA218" s="1">
        <f t="shared" si="17"/>
        <v>2.1200000000000004E-3</v>
      </c>
      <c r="AB218" s="1">
        <f t="shared" si="18"/>
        <v>1.0325333333333333E-3</v>
      </c>
    </row>
    <row r="219" spans="26:28" x14ac:dyDescent="0.25">
      <c r="Z219" s="1">
        <v>-2.13</v>
      </c>
      <c r="AA219" s="1">
        <f t="shared" si="17"/>
        <v>2.1299999999999999E-3</v>
      </c>
      <c r="AB219" s="1">
        <f t="shared" si="18"/>
        <v>1.0092000000000002E-3</v>
      </c>
    </row>
    <row r="220" spans="26:28" x14ac:dyDescent="0.25">
      <c r="Z220" s="1">
        <v>-2.14</v>
      </c>
      <c r="AA220" s="1">
        <f t="shared" si="17"/>
        <v>2.14E-3</v>
      </c>
      <c r="AB220" s="1">
        <f t="shared" si="18"/>
        <v>9.8613333333333309E-4</v>
      </c>
    </row>
    <row r="221" spans="26:28" x14ac:dyDescent="0.25">
      <c r="Z221" s="1">
        <v>-2.15</v>
      </c>
      <c r="AA221" s="1">
        <f t="shared" si="17"/>
        <v>2.15E-3</v>
      </c>
      <c r="AB221" s="1">
        <f t="shared" si="18"/>
        <v>9.6333333333333319E-4</v>
      </c>
    </row>
    <row r="222" spans="26:28" x14ac:dyDescent="0.25">
      <c r="Z222" s="1">
        <v>-2.16</v>
      </c>
      <c r="AA222" s="1">
        <f t="shared" si="17"/>
        <v>2.16E-3</v>
      </c>
      <c r="AB222" s="1">
        <f t="shared" si="18"/>
        <v>9.4079999999999945E-4</v>
      </c>
    </row>
    <row r="223" spans="26:28" x14ac:dyDescent="0.25">
      <c r="Z223" s="1">
        <v>-2.17</v>
      </c>
      <c r="AA223" s="1">
        <f t="shared" si="17"/>
        <v>2.1700000000000001E-3</v>
      </c>
      <c r="AB223" s="1">
        <f t="shared" si="18"/>
        <v>9.1853333333333383E-4</v>
      </c>
    </row>
    <row r="224" spans="26:28" x14ac:dyDescent="0.25">
      <c r="Z224" s="1">
        <v>-2.1800000000000002</v>
      </c>
      <c r="AA224" s="1">
        <f t="shared" si="17"/>
        <v>2.1800000000000001E-3</v>
      </c>
      <c r="AB224" s="1">
        <f t="shared" si="18"/>
        <v>8.965333333333333E-4</v>
      </c>
    </row>
    <row r="225" spans="26:28" x14ac:dyDescent="0.25">
      <c r="Z225" s="1">
        <v>-2.19</v>
      </c>
      <c r="AA225" s="1">
        <f t="shared" si="17"/>
        <v>2.1900000000000001E-3</v>
      </c>
      <c r="AB225" s="1">
        <f t="shared" si="18"/>
        <v>8.7480000000000012E-4</v>
      </c>
    </row>
    <row r="226" spans="26:28" x14ac:dyDescent="0.25">
      <c r="Z226" s="1">
        <v>-2.2000000000000002</v>
      </c>
      <c r="AA226" s="1">
        <f t="shared" si="17"/>
        <v>2.2000000000000001E-3</v>
      </c>
      <c r="AB226" s="1">
        <f t="shared" si="18"/>
        <v>8.5333333333333301E-4</v>
      </c>
    </row>
    <row r="227" spans="26:28" x14ac:dyDescent="0.25">
      <c r="Z227" s="1">
        <v>-2.21</v>
      </c>
      <c r="AA227" s="1">
        <f t="shared" si="17"/>
        <v>2.2100000000000002E-3</v>
      </c>
      <c r="AB227" s="1">
        <f t="shared" si="18"/>
        <v>8.3213333333333314E-4</v>
      </c>
    </row>
    <row r="228" spans="26:28" x14ac:dyDescent="0.25">
      <c r="Z228" s="1">
        <v>-2.2200000000000002</v>
      </c>
      <c r="AA228" s="1">
        <f t="shared" si="17"/>
        <v>2.2200000000000002E-3</v>
      </c>
      <c r="AB228" s="1">
        <f t="shared" si="18"/>
        <v>8.1119999999999944E-4</v>
      </c>
    </row>
    <row r="229" spans="26:28" x14ac:dyDescent="0.25">
      <c r="Z229" s="1">
        <v>-2.23</v>
      </c>
      <c r="AA229" s="1">
        <f t="shared" si="17"/>
        <v>2.2300000000000002E-3</v>
      </c>
      <c r="AB229" s="1">
        <f t="shared" si="18"/>
        <v>7.9053333333333365E-4</v>
      </c>
    </row>
    <row r="230" spans="26:28" x14ac:dyDescent="0.25">
      <c r="Z230" s="1">
        <v>-2.2400000000000002</v>
      </c>
      <c r="AA230" s="1">
        <f t="shared" si="17"/>
        <v>2.2400000000000002E-3</v>
      </c>
      <c r="AB230" s="1">
        <f t="shared" si="18"/>
        <v>7.7013333333333315E-4</v>
      </c>
    </row>
    <row r="231" spans="26:28" x14ac:dyDescent="0.25">
      <c r="Z231" s="1">
        <v>-2.25</v>
      </c>
      <c r="AA231" s="1">
        <f t="shared" si="17"/>
        <v>2.2500000000000003E-3</v>
      </c>
      <c r="AB231" s="1">
        <f t="shared" si="18"/>
        <v>7.5000000000000002E-4</v>
      </c>
    </row>
    <row r="232" spans="26:28" x14ac:dyDescent="0.25">
      <c r="Z232" s="1">
        <v>-2.2599999999999998</v>
      </c>
      <c r="AA232" s="1">
        <f t="shared" si="17"/>
        <v>2.2599999999999999E-3</v>
      </c>
      <c r="AB232" s="1">
        <f t="shared" si="18"/>
        <v>7.3013333333333348E-4</v>
      </c>
    </row>
    <row r="233" spans="26:28" x14ac:dyDescent="0.25">
      <c r="Z233" s="1">
        <v>-2.27</v>
      </c>
      <c r="AA233" s="1">
        <f t="shared" si="17"/>
        <v>2.2699999999999999E-3</v>
      </c>
      <c r="AB233" s="1">
        <f t="shared" si="18"/>
        <v>7.1053333333333311E-4</v>
      </c>
    </row>
    <row r="234" spans="26:28" x14ac:dyDescent="0.25">
      <c r="Z234" s="1">
        <v>-2.2799999999999998</v>
      </c>
      <c r="AA234" s="1">
        <f t="shared" si="17"/>
        <v>2.2799999999999999E-3</v>
      </c>
      <c r="AB234" s="1">
        <f t="shared" si="18"/>
        <v>6.9120000000000054E-4</v>
      </c>
    </row>
    <row r="235" spans="26:28" x14ac:dyDescent="0.25">
      <c r="Z235" s="1">
        <v>-2.29</v>
      </c>
      <c r="AA235" s="1">
        <f t="shared" si="17"/>
        <v>2.2899999999999999E-3</v>
      </c>
      <c r="AB235" s="1">
        <f t="shared" si="18"/>
        <v>6.7213333333333348E-4</v>
      </c>
    </row>
    <row r="236" spans="26:28" x14ac:dyDescent="0.25">
      <c r="Z236" s="1">
        <v>-2.2999999999999998</v>
      </c>
      <c r="AA236" s="1">
        <f t="shared" si="17"/>
        <v>2.3E-3</v>
      </c>
      <c r="AB236" s="1">
        <f t="shared" si="18"/>
        <v>6.5333333333333367E-4</v>
      </c>
    </row>
    <row r="237" spans="26:28" x14ac:dyDescent="0.25">
      <c r="Z237" s="1">
        <v>-2.31</v>
      </c>
      <c r="AA237" s="1">
        <f t="shared" si="17"/>
        <v>2.31E-3</v>
      </c>
      <c r="AB237" s="1">
        <f t="shared" si="18"/>
        <v>6.3479999999999993E-4</v>
      </c>
    </row>
    <row r="238" spans="26:28" x14ac:dyDescent="0.25">
      <c r="Z238" s="1">
        <v>-2.3199999999999998</v>
      </c>
      <c r="AA238" s="1">
        <f t="shared" si="17"/>
        <v>2.32E-3</v>
      </c>
      <c r="AB238" s="1">
        <f t="shared" si="18"/>
        <v>6.1653333333333343E-4</v>
      </c>
    </row>
    <row r="239" spans="26:28" x14ac:dyDescent="0.25">
      <c r="Z239" s="1">
        <v>-2.33</v>
      </c>
      <c r="AA239" s="1">
        <f t="shared" si="17"/>
        <v>2.33E-3</v>
      </c>
      <c r="AB239" s="1">
        <f t="shared" si="18"/>
        <v>5.9853333333333299E-4</v>
      </c>
    </row>
    <row r="240" spans="26:28" x14ac:dyDescent="0.25">
      <c r="Z240" s="1">
        <v>-2.34</v>
      </c>
      <c r="AA240" s="1">
        <f t="shared" si="17"/>
        <v>2.3400000000000001E-3</v>
      </c>
      <c r="AB240" s="1">
        <f t="shared" si="18"/>
        <v>5.8080000000000046E-4</v>
      </c>
    </row>
    <row r="241" spans="26:28" x14ac:dyDescent="0.25">
      <c r="Z241" s="1">
        <v>-2.35</v>
      </c>
      <c r="AA241" s="1">
        <f t="shared" si="17"/>
        <v>2.3500000000000001E-3</v>
      </c>
      <c r="AB241" s="1">
        <f t="shared" si="18"/>
        <v>5.6333333333333344E-4</v>
      </c>
    </row>
    <row r="242" spans="26:28" x14ac:dyDescent="0.25">
      <c r="Z242" s="1">
        <v>-2.36</v>
      </c>
      <c r="AA242" s="1">
        <f t="shared" si="17"/>
        <v>2.3600000000000001E-3</v>
      </c>
      <c r="AB242" s="1">
        <f t="shared" si="18"/>
        <v>5.4613333333333356E-4</v>
      </c>
    </row>
    <row r="243" spans="26:28" x14ac:dyDescent="0.25">
      <c r="Z243" s="1">
        <v>-2.37</v>
      </c>
      <c r="AA243" s="1">
        <f t="shared" si="17"/>
        <v>2.3700000000000001E-3</v>
      </c>
      <c r="AB243" s="1">
        <f t="shared" si="18"/>
        <v>5.2919999999999985E-4</v>
      </c>
    </row>
    <row r="244" spans="26:28" x14ac:dyDescent="0.25">
      <c r="Z244" s="1">
        <v>-2.38</v>
      </c>
      <c r="AA244" s="1">
        <f t="shared" si="17"/>
        <v>2.3799999999999997E-3</v>
      </c>
      <c r="AB244" s="1">
        <f t="shared" si="18"/>
        <v>5.1253333333333329E-4</v>
      </c>
    </row>
    <row r="245" spans="26:28" x14ac:dyDescent="0.25">
      <c r="Z245" s="1">
        <v>-2.39</v>
      </c>
      <c r="AA245" s="1">
        <f t="shared" si="17"/>
        <v>2.3900000000000002E-3</v>
      </c>
      <c r="AB245" s="1">
        <f t="shared" si="18"/>
        <v>4.96133333333333E-4</v>
      </c>
    </row>
    <row r="246" spans="26:28" x14ac:dyDescent="0.25">
      <c r="Z246" s="1">
        <v>-2.4</v>
      </c>
      <c r="AA246" s="1">
        <f t="shared" si="17"/>
        <v>2.3999999999999998E-3</v>
      </c>
      <c r="AB246" s="1">
        <f t="shared" si="18"/>
        <v>4.8000000000000034E-4</v>
      </c>
    </row>
    <row r="247" spans="26:28" x14ac:dyDescent="0.25">
      <c r="Z247" s="1">
        <v>-2.41</v>
      </c>
      <c r="AA247" s="1">
        <f t="shared" si="17"/>
        <v>2.4100000000000002E-3</v>
      </c>
      <c r="AB247" s="1">
        <f t="shared" si="18"/>
        <v>4.641333333333333E-4</v>
      </c>
    </row>
    <row r="248" spans="26:28" x14ac:dyDescent="0.25">
      <c r="Z248" s="1">
        <v>-2.42</v>
      </c>
      <c r="AA248" s="1">
        <f t="shared" si="17"/>
        <v>2.4199999999999998E-3</v>
      </c>
      <c r="AB248" s="1">
        <f t="shared" si="18"/>
        <v>4.4853333333333347E-4</v>
      </c>
    </row>
    <row r="249" spans="26:28" x14ac:dyDescent="0.25">
      <c r="Z249" s="1">
        <v>-2.4300000000000002</v>
      </c>
      <c r="AA249" s="1">
        <f t="shared" si="17"/>
        <v>2.4300000000000003E-3</v>
      </c>
      <c r="AB249" s="1">
        <f t="shared" si="18"/>
        <v>4.3319999999999974E-4</v>
      </c>
    </row>
    <row r="250" spans="26:28" x14ac:dyDescent="0.25">
      <c r="Z250" s="1">
        <v>-2.44</v>
      </c>
      <c r="AA250" s="1">
        <f t="shared" si="17"/>
        <v>2.4399999999999999E-3</v>
      </c>
      <c r="AB250" s="1">
        <f t="shared" si="18"/>
        <v>4.1813333333333322E-4</v>
      </c>
    </row>
    <row r="251" spans="26:28" x14ac:dyDescent="0.25">
      <c r="Z251" s="1">
        <v>-2.4500000000000002</v>
      </c>
      <c r="AA251" s="1">
        <f t="shared" si="17"/>
        <v>2.4500000000000004E-3</v>
      </c>
      <c r="AB251" s="1">
        <f t="shared" si="18"/>
        <v>4.0333333333333296E-4</v>
      </c>
    </row>
    <row r="252" spans="26:28" x14ac:dyDescent="0.25">
      <c r="Z252" s="1">
        <v>-2.46</v>
      </c>
      <c r="AA252" s="1">
        <f t="shared" si="17"/>
        <v>2.4599999999999999E-3</v>
      </c>
      <c r="AB252" s="1">
        <f t="shared" si="18"/>
        <v>3.8880000000000023E-4</v>
      </c>
    </row>
    <row r="253" spans="26:28" x14ac:dyDescent="0.25">
      <c r="Z253" s="1">
        <v>-2.4700000000000002</v>
      </c>
      <c r="AA253" s="1">
        <f t="shared" si="17"/>
        <v>2.4700000000000004E-3</v>
      </c>
      <c r="AB253" s="1">
        <f t="shared" si="18"/>
        <v>3.7453333333333324E-4</v>
      </c>
    </row>
    <row r="254" spans="26:28" x14ac:dyDescent="0.25">
      <c r="Z254" s="1">
        <v>-2.48</v>
      </c>
      <c r="AA254" s="1">
        <f t="shared" si="17"/>
        <v>2.48E-3</v>
      </c>
      <c r="AB254" s="1">
        <f t="shared" si="18"/>
        <v>3.6053333333333339E-4</v>
      </c>
    </row>
    <row r="255" spans="26:28" x14ac:dyDescent="0.25">
      <c r="Z255" s="1">
        <v>-2.4900000000000002</v>
      </c>
      <c r="AA255" s="1">
        <f t="shared" si="17"/>
        <v>2.4900000000000005E-3</v>
      </c>
      <c r="AB255" s="1">
        <f t="shared" si="18"/>
        <v>3.467999999999997E-4</v>
      </c>
    </row>
    <row r="256" spans="26:28" x14ac:dyDescent="0.25">
      <c r="Z256" s="1">
        <v>-2.5</v>
      </c>
      <c r="AA256" s="1">
        <f t="shared" si="17"/>
        <v>2.5000000000000001E-3</v>
      </c>
      <c r="AB256" s="1">
        <f t="shared" si="18"/>
        <v>3.3333333333333321E-4</v>
      </c>
    </row>
    <row r="257" spans="26:28" x14ac:dyDescent="0.25">
      <c r="Z257" s="1">
        <v>-2.5099999999999998</v>
      </c>
      <c r="AA257" s="1">
        <f t="shared" si="17"/>
        <v>2.5099999999999996E-3</v>
      </c>
      <c r="AB257" s="1">
        <f t="shared" si="18"/>
        <v>3.2013333333333376E-4</v>
      </c>
    </row>
    <row r="258" spans="26:28" x14ac:dyDescent="0.25">
      <c r="Z258" s="1">
        <v>-2.52</v>
      </c>
      <c r="AA258" s="1">
        <f t="shared" si="17"/>
        <v>2.5200000000000001E-3</v>
      </c>
      <c r="AB258" s="1">
        <f t="shared" si="18"/>
        <v>3.0720000000000015E-4</v>
      </c>
    </row>
    <row r="259" spans="26:28" x14ac:dyDescent="0.25">
      <c r="Z259" s="1">
        <v>-2.5299999999999998</v>
      </c>
      <c r="AA259" s="1">
        <f t="shared" si="17"/>
        <v>2.5299999999999997E-3</v>
      </c>
      <c r="AB259" s="1">
        <f t="shared" si="18"/>
        <v>2.9453333333333357E-4</v>
      </c>
    </row>
    <row r="260" spans="26:28" x14ac:dyDescent="0.25">
      <c r="Z260" s="1">
        <v>-2.54</v>
      </c>
      <c r="AA260" s="1">
        <f t="shared" si="17"/>
        <v>2.5400000000000002E-3</v>
      </c>
      <c r="AB260" s="1">
        <f t="shared" si="18"/>
        <v>2.8213333333333332E-4</v>
      </c>
    </row>
    <row r="261" spans="26:28" x14ac:dyDescent="0.25">
      <c r="Z261" s="1">
        <v>-2.5499999999999998</v>
      </c>
      <c r="AA261" s="1">
        <f t="shared" si="17"/>
        <v>2.5499999999999997E-3</v>
      </c>
      <c r="AB261" s="1">
        <f t="shared" si="18"/>
        <v>2.7000000000000006E-4</v>
      </c>
    </row>
    <row r="262" spans="26:28" x14ac:dyDescent="0.25">
      <c r="Z262" s="1">
        <v>-2.56</v>
      </c>
      <c r="AA262" s="1">
        <f t="shared" ref="AA262:AA306" si="19">-1/Rs*Z262</f>
        <v>2.5600000000000002E-3</v>
      </c>
      <c r="AB262" s="1">
        <f t="shared" ref="AB262:AB306" si="20">Idss*(1-Z262/Vgs)^2</f>
        <v>2.5813333333333317E-4</v>
      </c>
    </row>
    <row r="263" spans="26:28" x14ac:dyDescent="0.25">
      <c r="Z263" s="1">
        <v>-2.57</v>
      </c>
      <c r="AA263" s="1">
        <f t="shared" si="19"/>
        <v>2.5699999999999998E-3</v>
      </c>
      <c r="AB263" s="1">
        <f t="shared" si="20"/>
        <v>2.4653333333333365E-4</v>
      </c>
    </row>
    <row r="264" spans="26:28" x14ac:dyDescent="0.25">
      <c r="Z264" s="1">
        <v>-2.58</v>
      </c>
      <c r="AA264" s="1">
        <f t="shared" si="19"/>
        <v>2.5800000000000003E-3</v>
      </c>
      <c r="AB264" s="1">
        <f t="shared" si="20"/>
        <v>2.3520000000000005E-4</v>
      </c>
    </row>
    <row r="265" spans="26:28" x14ac:dyDescent="0.25">
      <c r="Z265" s="1">
        <v>-2.59</v>
      </c>
      <c r="AA265" s="1">
        <f t="shared" si="19"/>
        <v>2.5899999999999999E-3</v>
      </c>
      <c r="AB265" s="1">
        <f t="shared" si="20"/>
        <v>2.2413333333333349E-4</v>
      </c>
    </row>
    <row r="266" spans="26:28" x14ac:dyDescent="0.25">
      <c r="Z266" s="1">
        <v>-2.6</v>
      </c>
      <c r="AA266" s="1">
        <f t="shared" si="19"/>
        <v>2.6000000000000003E-3</v>
      </c>
      <c r="AB266" s="1">
        <f t="shared" si="20"/>
        <v>2.1333333333333325E-4</v>
      </c>
    </row>
    <row r="267" spans="26:28" x14ac:dyDescent="0.25">
      <c r="Z267" s="1">
        <v>-2.61</v>
      </c>
      <c r="AA267" s="1">
        <f t="shared" si="19"/>
        <v>2.6099999999999999E-3</v>
      </c>
      <c r="AB267" s="1">
        <f t="shared" si="20"/>
        <v>2.0280000000000002E-4</v>
      </c>
    </row>
    <row r="268" spans="26:28" x14ac:dyDescent="0.25">
      <c r="Z268" s="1">
        <v>-2.62</v>
      </c>
      <c r="AA268" s="1">
        <f t="shared" si="19"/>
        <v>2.6200000000000004E-3</v>
      </c>
      <c r="AB268" s="1">
        <f t="shared" si="20"/>
        <v>1.9253333333333313E-4</v>
      </c>
    </row>
    <row r="269" spans="26:28" x14ac:dyDescent="0.25">
      <c r="Z269" s="1">
        <v>-2.63</v>
      </c>
      <c r="AA269" s="1">
        <f t="shared" si="19"/>
        <v>2.63E-3</v>
      </c>
      <c r="AB269" s="1">
        <f t="shared" si="20"/>
        <v>1.8253333333333353E-4</v>
      </c>
    </row>
    <row r="270" spans="26:28" x14ac:dyDescent="0.25">
      <c r="Z270" s="1">
        <v>-2.64</v>
      </c>
      <c r="AA270" s="1">
        <f t="shared" si="19"/>
        <v>2.64E-3</v>
      </c>
      <c r="AB270" s="1">
        <f t="shared" si="20"/>
        <v>1.728E-4</v>
      </c>
    </row>
    <row r="271" spans="26:28" x14ac:dyDescent="0.25">
      <c r="Z271" s="1">
        <v>-2.65</v>
      </c>
      <c r="AA271" s="1">
        <f t="shared" si="19"/>
        <v>2.65E-3</v>
      </c>
      <c r="AB271" s="1">
        <f t="shared" si="20"/>
        <v>1.6333333333333342E-4</v>
      </c>
    </row>
    <row r="272" spans="26:28" x14ac:dyDescent="0.25">
      <c r="Z272" s="1">
        <v>-2.66</v>
      </c>
      <c r="AA272" s="1">
        <f t="shared" si="19"/>
        <v>2.66E-3</v>
      </c>
      <c r="AB272" s="1">
        <f t="shared" si="20"/>
        <v>1.5413333333333322E-4</v>
      </c>
    </row>
    <row r="273" spans="26:28" x14ac:dyDescent="0.25">
      <c r="Z273" s="1">
        <v>-2.67</v>
      </c>
      <c r="AA273" s="1">
        <f t="shared" si="19"/>
        <v>2.6700000000000001E-3</v>
      </c>
      <c r="AB273" s="1">
        <f t="shared" si="20"/>
        <v>1.4519999999999998E-4</v>
      </c>
    </row>
    <row r="274" spans="26:28" x14ac:dyDescent="0.25">
      <c r="Z274" s="1">
        <v>-2.68</v>
      </c>
      <c r="AA274" s="1">
        <f t="shared" si="19"/>
        <v>2.6800000000000001E-3</v>
      </c>
      <c r="AB274" s="1">
        <f t="shared" si="20"/>
        <v>1.3653333333333312E-4</v>
      </c>
    </row>
    <row r="275" spans="26:28" x14ac:dyDescent="0.25">
      <c r="Z275" s="1">
        <v>-2.69</v>
      </c>
      <c r="AA275" s="1">
        <f t="shared" si="19"/>
        <v>2.6900000000000001E-3</v>
      </c>
      <c r="AB275" s="1">
        <f t="shared" si="20"/>
        <v>1.2813333333333348E-4</v>
      </c>
    </row>
    <row r="276" spans="26:28" x14ac:dyDescent="0.25">
      <c r="Z276" s="1">
        <v>-2.7</v>
      </c>
      <c r="AA276" s="1">
        <f t="shared" si="19"/>
        <v>2.7000000000000001E-3</v>
      </c>
      <c r="AB276" s="1">
        <f t="shared" si="20"/>
        <v>1.1999999999999995E-4</v>
      </c>
    </row>
    <row r="277" spans="26:28" x14ac:dyDescent="0.25">
      <c r="Z277" s="1">
        <v>-2.71</v>
      </c>
      <c r="AA277" s="1">
        <f t="shared" si="19"/>
        <v>2.7100000000000002E-3</v>
      </c>
      <c r="AB277" s="1">
        <f t="shared" si="20"/>
        <v>1.1213333333333337E-4</v>
      </c>
    </row>
    <row r="278" spans="26:28" x14ac:dyDescent="0.25">
      <c r="Z278" s="1">
        <v>-2.72</v>
      </c>
      <c r="AA278" s="1">
        <f t="shared" si="19"/>
        <v>2.7200000000000002E-3</v>
      </c>
      <c r="AB278" s="1">
        <f t="shared" si="20"/>
        <v>1.0453333333333318E-4</v>
      </c>
    </row>
    <row r="279" spans="26:28" x14ac:dyDescent="0.25">
      <c r="Z279" s="1">
        <v>-2.73</v>
      </c>
      <c r="AA279" s="1">
        <f t="shared" si="19"/>
        <v>2.7300000000000002E-3</v>
      </c>
      <c r="AB279" s="1">
        <f t="shared" si="20"/>
        <v>9.7199999999999937E-5</v>
      </c>
    </row>
    <row r="280" spans="26:28" x14ac:dyDescent="0.25">
      <c r="Z280" s="1">
        <v>-2.74</v>
      </c>
      <c r="AA280" s="1">
        <f t="shared" si="19"/>
        <v>2.7400000000000002E-3</v>
      </c>
      <c r="AB280" s="1">
        <f t="shared" si="20"/>
        <v>9.0133333333333116E-5</v>
      </c>
    </row>
    <row r="281" spans="26:28" x14ac:dyDescent="0.25">
      <c r="Z281" s="1">
        <v>-2.75</v>
      </c>
      <c r="AA281" s="1">
        <f t="shared" si="19"/>
        <v>2.7499999999999998E-3</v>
      </c>
      <c r="AB281" s="1">
        <f t="shared" si="20"/>
        <v>8.3333333333333412E-5</v>
      </c>
    </row>
    <row r="282" spans="26:28" x14ac:dyDescent="0.25">
      <c r="Z282" s="1">
        <v>-2.76</v>
      </c>
      <c r="AA282" s="1">
        <f t="shared" si="19"/>
        <v>2.7599999999999999E-3</v>
      </c>
      <c r="AB282" s="1">
        <f t="shared" si="20"/>
        <v>7.6800000000000146E-5</v>
      </c>
    </row>
    <row r="283" spans="26:28" x14ac:dyDescent="0.25">
      <c r="Z283" s="1">
        <v>-2.77</v>
      </c>
      <c r="AA283" s="1">
        <f t="shared" si="19"/>
        <v>2.7699999999999999E-3</v>
      </c>
      <c r="AB283" s="1">
        <f t="shared" si="20"/>
        <v>7.0533333333333331E-5</v>
      </c>
    </row>
    <row r="284" spans="26:28" x14ac:dyDescent="0.25">
      <c r="Z284" s="1">
        <v>-2.78</v>
      </c>
      <c r="AA284" s="1">
        <f t="shared" si="19"/>
        <v>2.7799999999999999E-3</v>
      </c>
      <c r="AB284" s="1">
        <f t="shared" si="20"/>
        <v>6.4533333333333375E-5</v>
      </c>
    </row>
    <row r="285" spans="26:28" x14ac:dyDescent="0.25">
      <c r="Z285" s="1">
        <v>-2.79</v>
      </c>
      <c r="AA285" s="1">
        <f t="shared" si="19"/>
        <v>2.7899999999999999E-3</v>
      </c>
      <c r="AB285" s="1">
        <f t="shared" si="20"/>
        <v>5.8799999999999918E-5</v>
      </c>
    </row>
    <row r="286" spans="26:28" x14ac:dyDescent="0.25">
      <c r="Z286" s="1">
        <v>-2.8</v>
      </c>
      <c r="AA286" s="1">
        <f t="shared" si="19"/>
        <v>2.8E-3</v>
      </c>
      <c r="AB286" s="1">
        <f t="shared" si="20"/>
        <v>5.3333333333333489E-5</v>
      </c>
    </row>
    <row r="287" spans="26:28" x14ac:dyDescent="0.25">
      <c r="Z287" s="1">
        <v>-2.81</v>
      </c>
      <c r="AA287" s="1">
        <f t="shared" si="19"/>
        <v>2.81E-3</v>
      </c>
      <c r="AB287" s="1">
        <f t="shared" si="20"/>
        <v>4.8133333333333363E-5</v>
      </c>
    </row>
    <row r="288" spans="26:28" x14ac:dyDescent="0.25">
      <c r="Z288" s="1">
        <v>-2.82</v>
      </c>
      <c r="AA288" s="1">
        <f t="shared" si="19"/>
        <v>2.82E-3</v>
      </c>
      <c r="AB288" s="1">
        <f t="shared" si="20"/>
        <v>4.3200000000000081E-5</v>
      </c>
    </row>
    <row r="289" spans="26:28" x14ac:dyDescent="0.25">
      <c r="Z289" s="1">
        <v>-2.83</v>
      </c>
      <c r="AA289" s="1">
        <f t="shared" si="19"/>
        <v>2.8300000000000001E-3</v>
      </c>
      <c r="AB289" s="1">
        <f t="shared" si="20"/>
        <v>3.8533333333333305E-5</v>
      </c>
    </row>
    <row r="290" spans="26:28" x14ac:dyDescent="0.25">
      <c r="Z290" s="1">
        <v>-2.84</v>
      </c>
      <c r="AA290" s="1">
        <f t="shared" si="19"/>
        <v>2.8400000000000001E-3</v>
      </c>
      <c r="AB290" s="1">
        <f t="shared" si="20"/>
        <v>3.4133333333333348E-5</v>
      </c>
    </row>
    <row r="291" spans="26:28" x14ac:dyDescent="0.25">
      <c r="Z291" s="1">
        <v>-2.85</v>
      </c>
      <c r="AA291" s="1">
        <f t="shared" si="19"/>
        <v>2.8500000000000001E-3</v>
      </c>
      <c r="AB291" s="1">
        <f t="shared" si="20"/>
        <v>2.9999999999999923E-5</v>
      </c>
    </row>
    <row r="292" spans="26:28" x14ac:dyDescent="0.25">
      <c r="Z292" s="1">
        <v>-2.86</v>
      </c>
      <c r="AA292" s="1">
        <f t="shared" si="19"/>
        <v>2.8600000000000001E-3</v>
      </c>
      <c r="AB292" s="1">
        <f t="shared" si="20"/>
        <v>2.6133333333333421E-5</v>
      </c>
    </row>
    <row r="293" spans="26:28" x14ac:dyDescent="0.25">
      <c r="Z293" s="1">
        <v>-2.87</v>
      </c>
      <c r="AA293" s="1">
        <f t="shared" si="19"/>
        <v>2.8700000000000002E-3</v>
      </c>
      <c r="AB293" s="1">
        <f t="shared" si="20"/>
        <v>2.2533333333333337E-5</v>
      </c>
    </row>
    <row r="294" spans="26:28" x14ac:dyDescent="0.25">
      <c r="Z294" s="1">
        <v>-2.88</v>
      </c>
      <c r="AA294" s="1">
        <f t="shared" si="19"/>
        <v>2.8799999999999997E-3</v>
      </c>
      <c r="AB294" s="1">
        <f t="shared" si="20"/>
        <v>1.9200000000000036E-5</v>
      </c>
    </row>
    <row r="295" spans="26:28" x14ac:dyDescent="0.25">
      <c r="Z295" s="1">
        <v>-2.89</v>
      </c>
      <c r="AA295" s="1">
        <f t="shared" si="19"/>
        <v>2.8900000000000002E-3</v>
      </c>
      <c r="AB295" s="1">
        <f t="shared" si="20"/>
        <v>1.6133333333333296E-5</v>
      </c>
    </row>
    <row r="296" spans="26:28" x14ac:dyDescent="0.25">
      <c r="Z296" s="1">
        <v>-2.9</v>
      </c>
      <c r="AA296" s="1">
        <f t="shared" si="19"/>
        <v>2.8999999999999998E-3</v>
      </c>
      <c r="AB296" s="1">
        <f t="shared" si="20"/>
        <v>1.3333333333333328E-5</v>
      </c>
    </row>
    <row r="297" spans="26:28" x14ac:dyDescent="0.25">
      <c r="Z297" s="1">
        <v>-2.91</v>
      </c>
      <c r="AA297" s="1">
        <f t="shared" si="19"/>
        <v>2.9100000000000003E-3</v>
      </c>
      <c r="AB297" s="1">
        <f t="shared" si="20"/>
        <v>1.0799999999999941E-5</v>
      </c>
    </row>
    <row r="298" spans="26:28" x14ac:dyDescent="0.25">
      <c r="Z298" s="1">
        <v>-2.92</v>
      </c>
      <c r="AA298" s="1">
        <f t="shared" si="19"/>
        <v>2.9199999999999999E-3</v>
      </c>
      <c r="AB298" s="1">
        <f t="shared" si="20"/>
        <v>8.5333333333333725E-6</v>
      </c>
    </row>
    <row r="299" spans="26:28" x14ac:dyDescent="0.25">
      <c r="Z299" s="1">
        <v>-2.93</v>
      </c>
      <c r="AA299" s="1">
        <f t="shared" si="19"/>
        <v>2.9300000000000003E-3</v>
      </c>
      <c r="AB299" s="1">
        <f t="shared" si="20"/>
        <v>6.5333333333333239E-6</v>
      </c>
    </row>
    <row r="300" spans="26:28" x14ac:dyDescent="0.25">
      <c r="Z300" s="1">
        <v>-2.94</v>
      </c>
      <c r="AA300" s="1">
        <f t="shared" si="19"/>
        <v>2.9399999999999999E-3</v>
      </c>
      <c r="AB300" s="1">
        <f t="shared" si="20"/>
        <v>4.8000000000000091E-6</v>
      </c>
    </row>
    <row r="301" spans="26:28" x14ac:dyDescent="0.25">
      <c r="Z301" s="1">
        <v>-2.95</v>
      </c>
      <c r="AA301" s="1">
        <f t="shared" si="19"/>
        <v>2.9500000000000004E-3</v>
      </c>
      <c r="AB301" s="1">
        <f t="shared" si="20"/>
        <v>3.33333333333331E-6</v>
      </c>
    </row>
    <row r="302" spans="26:28" x14ac:dyDescent="0.25">
      <c r="Z302" s="1">
        <v>-2.96</v>
      </c>
      <c r="AA302" s="1">
        <f t="shared" si="19"/>
        <v>2.96E-3</v>
      </c>
      <c r="AB302" s="1">
        <f t="shared" si="20"/>
        <v>2.1333333333333253E-6</v>
      </c>
    </row>
    <row r="303" spans="26:28" x14ac:dyDescent="0.25">
      <c r="Z303" s="1">
        <v>-2.97</v>
      </c>
      <c r="AA303" s="1">
        <f t="shared" si="19"/>
        <v>2.9700000000000004E-3</v>
      </c>
      <c r="AB303" s="1">
        <f t="shared" si="20"/>
        <v>1.1999999999999756E-6</v>
      </c>
    </row>
    <row r="304" spans="26:28" x14ac:dyDescent="0.25">
      <c r="Z304" s="1">
        <v>-2.98</v>
      </c>
      <c r="AA304" s="1">
        <f t="shared" si="19"/>
        <v>2.98E-3</v>
      </c>
      <c r="AB304" s="1">
        <f t="shared" si="20"/>
        <v>5.3333333333334023E-7</v>
      </c>
    </row>
    <row r="305" spans="26:28" x14ac:dyDescent="0.25">
      <c r="Z305" s="1">
        <v>-2.99</v>
      </c>
      <c r="AA305" s="1">
        <f t="shared" si="19"/>
        <v>2.9900000000000005E-3</v>
      </c>
      <c r="AB305" s="1">
        <f t="shared" si="20"/>
        <v>1.3333333333333061E-7</v>
      </c>
    </row>
    <row r="306" spans="26:28" x14ac:dyDescent="0.25">
      <c r="Z306" s="1">
        <v>-3</v>
      </c>
      <c r="AA306" s="4">
        <f t="shared" si="19"/>
        <v>3.0000000000000001E-3</v>
      </c>
      <c r="AB306" s="1">
        <f t="shared" si="20"/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6</vt:i4>
      </vt:variant>
    </vt:vector>
  </HeadingPairs>
  <TitlesOfParts>
    <vt:vector size="8" baseType="lpstr">
      <vt:lpstr>Foglio1</vt:lpstr>
      <vt:lpstr>Foglio2</vt:lpstr>
      <vt:lpstr>a</vt:lpstr>
      <vt:lpstr>b</vt:lpstr>
      <vt:lpstr>ci</vt:lpstr>
      <vt:lpstr>Idss</vt:lpstr>
      <vt:lpstr>Rs</vt:lpstr>
      <vt:lpstr>Vgs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</dc:creator>
  <cp:lastModifiedBy>Renato</cp:lastModifiedBy>
  <dcterms:created xsi:type="dcterms:W3CDTF">2014-12-08T17:54:13Z</dcterms:created>
  <dcterms:modified xsi:type="dcterms:W3CDTF">2014-12-15T12:03:45Z</dcterms:modified>
</cp:coreProperties>
</file>